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1" sheetId="14" r:id="rId1"/>
    <sheet name="код" sheetId="37" r:id="rId2"/>
    <sheet name="ВСЕ_" sheetId="3" r:id="rId3"/>
    <sheet name="9" sheetId="38" r:id="rId4"/>
    <sheet name="14" sheetId="91" r:id="rId5"/>
    <sheet name="15" sheetId="90" r:id="rId6"/>
    <sheet name="26" sheetId="89" r:id="rId7"/>
    <sheet name="34" sheetId="88" r:id="rId8"/>
    <sheet name="38" sheetId="87" r:id="rId9"/>
    <sheet name="42" sheetId="86" r:id="rId10"/>
    <sheet name="52" sheetId="85" r:id="rId11"/>
    <sheet name="29" sheetId="84" r:id="rId12"/>
    <sheet name="63" sheetId="83" r:id="rId13"/>
    <sheet name="65" sheetId="82" r:id="rId14"/>
    <sheet name="67" sheetId="81" r:id="rId15"/>
    <sheet name="77" sheetId="80" r:id="rId16"/>
    <sheet name="80" sheetId="79" r:id="rId17"/>
    <sheet name="85" sheetId="78" r:id="rId18"/>
    <sheet name="Лист2" sheetId="77" r:id="rId19"/>
    <sheet name="Лист1" sheetId="76" r:id="rId20"/>
  </sheets>
  <definedNames>
    <definedName name="_xlnm._FilterDatabase" localSheetId="3" hidden="1">'9'!$A$6:$O$195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'300001'!$B$1:$BC$21</definedName>
    <definedName name="Z_F67B1EE8_A6ED_4279_9371_B9D6937B0F80_.wvu.PrintTitles" localSheetId="0" hidden="1">'300001'!$B:$B,'300001'!$1:$9</definedName>
    <definedName name="_xlnm.Print_Titles" localSheetId="0">'300001'!$B:$B,'300001'!$1:$9</definedName>
    <definedName name="_xlnm.Print_Area" localSheetId="0">'300001'!$A$1:$BC$39</definedName>
    <definedName name="_xlnm.Print_Area" localSheetId="3">'9'!$A$1:$O$197</definedName>
    <definedName name="_xlnm.Print_Area" localSheetId="2">ВСЕ_!$A$1:$O$255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2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3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5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6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7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9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9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5" i="3"/>
  <c r="N255"/>
  <c r="M255"/>
  <c r="N254"/>
  <c r="M254"/>
  <c r="O254" s="1"/>
  <c r="N253"/>
  <c r="M253"/>
  <c r="O253" s="1"/>
  <c r="N252"/>
  <c r="M252"/>
  <c r="O252" s="1"/>
  <c r="O251"/>
  <c r="N251"/>
  <c r="M251"/>
  <c r="O250"/>
  <c r="N250"/>
  <c r="M250"/>
  <c r="N249"/>
  <c r="M249"/>
  <c r="O249" s="1"/>
  <c r="N248"/>
  <c r="M248"/>
  <c r="O248" s="1"/>
  <c r="O247"/>
  <c r="N247"/>
  <c r="M247"/>
  <c r="O246"/>
  <c r="N246"/>
  <c r="M246"/>
  <c r="N245"/>
  <c r="M245"/>
  <c r="O245" s="1"/>
  <c r="N244"/>
  <c r="M244"/>
  <c r="O244" s="1"/>
  <c r="O243"/>
  <c r="N243"/>
  <c r="M243"/>
  <c r="O242"/>
  <c r="N242"/>
  <c r="M242"/>
  <c r="N241"/>
  <c r="M241"/>
  <c r="O241" s="1"/>
  <c r="N240"/>
  <c r="M240"/>
  <c r="O240" s="1"/>
  <c r="O239"/>
  <c r="N239"/>
  <c r="M239"/>
  <c r="O238"/>
  <c r="N238"/>
  <c r="M238"/>
  <c r="N237"/>
  <c r="M237"/>
  <c r="O237" s="1"/>
  <c r="N236"/>
  <c r="M236"/>
  <c r="O236" s="1"/>
  <c r="N235"/>
  <c r="M235"/>
  <c r="O235" s="1"/>
  <c r="N234"/>
  <c r="O234" s="1"/>
  <c r="M234"/>
  <c r="N233"/>
  <c r="M233"/>
  <c r="O233" s="1"/>
  <c r="N232"/>
  <c r="M232"/>
  <c r="O232" s="1"/>
  <c r="O231"/>
  <c r="N231"/>
  <c r="M231"/>
  <c r="N230"/>
  <c r="O230" s="1"/>
  <c r="M230"/>
  <c r="N229"/>
  <c r="M229"/>
  <c r="O229" s="1"/>
  <c r="N228"/>
  <c r="M228"/>
  <c r="O228" s="1"/>
  <c r="O227"/>
  <c r="N227"/>
  <c r="M227"/>
  <c r="N226"/>
  <c r="O226" s="1"/>
  <c r="M226"/>
  <c r="N225"/>
  <c r="M225"/>
  <c r="O225" s="1"/>
  <c r="N224"/>
  <c r="M224"/>
  <c r="O224" s="1"/>
  <c r="O223"/>
  <c r="N223"/>
  <c r="M223"/>
  <c r="N222"/>
  <c r="O222" s="1"/>
  <c r="M222"/>
  <c r="N221"/>
  <c r="M221"/>
  <c r="O221" s="1"/>
  <c r="N220"/>
  <c r="M220"/>
  <c r="O220" s="1"/>
  <c r="O219"/>
  <c r="N219"/>
  <c r="M219"/>
  <c r="N218"/>
  <c r="O218" s="1"/>
  <c r="M218"/>
  <c r="N217"/>
  <c r="M217"/>
  <c r="O217" s="1"/>
  <c r="N216"/>
  <c r="M216"/>
  <c r="O216" s="1"/>
  <c r="O215"/>
  <c r="N215"/>
  <c r="M215"/>
  <c r="N214"/>
  <c r="O214" s="1"/>
  <c r="M214"/>
  <c r="N213"/>
  <c r="M213"/>
  <c r="O213" s="1"/>
  <c r="N212"/>
  <c r="M212"/>
  <c r="O212" s="1"/>
  <c r="O211"/>
  <c r="N211"/>
  <c r="M211"/>
  <c r="N210"/>
  <c r="O210" s="1"/>
  <c r="M210"/>
  <c r="N209"/>
  <c r="M209"/>
  <c r="O209" s="1"/>
  <c r="N208"/>
  <c r="M208"/>
  <c r="O208" s="1"/>
  <c r="O207"/>
  <c r="N207"/>
  <c r="M207"/>
  <c r="N206"/>
  <c r="M206"/>
  <c r="O206" s="1"/>
  <c r="N205"/>
  <c r="M205"/>
  <c r="O205" s="1"/>
  <c r="N204"/>
  <c r="M204"/>
  <c r="O204" s="1"/>
  <c r="O203"/>
  <c r="N203"/>
  <c r="M203"/>
  <c r="N202"/>
  <c r="M202"/>
  <c r="O202" s="1"/>
  <c r="N201"/>
  <c r="M201"/>
  <c r="O201" s="1"/>
  <c r="N200"/>
  <c r="M200"/>
  <c r="O200" s="1"/>
  <c r="O199"/>
  <c r="N199"/>
  <c r="M199"/>
  <c r="N198"/>
  <c r="M198"/>
  <c r="O198" s="1"/>
  <c r="N197"/>
  <c r="M197"/>
  <c r="O197" s="1"/>
  <c r="N196"/>
  <c r="M196"/>
  <c r="O196" s="1"/>
  <c r="O195"/>
  <c r="N195"/>
  <c r="M195"/>
  <c r="N194"/>
  <c r="O194" s="1"/>
  <c r="M194"/>
  <c r="N193"/>
  <c r="M193"/>
  <c r="O193" s="1"/>
  <c r="N192"/>
  <c r="M192"/>
  <c r="O192" s="1"/>
  <c r="O191"/>
  <c r="N191"/>
  <c r="M191"/>
  <c r="N190"/>
  <c r="M190"/>
  <c r="O190" s="1"/>
  <c r="N189"/>
  <c r="M189"/>
  <c r="O189" s="1"/>
  <c r="N188"/>
  <c r="M188"/>
  <c r="O188" s="1"/>
  <c r="O187"/>
  <c r="N187"/>
  <c r="M187"/>
  <c r="N186"/>
  <c r="M186"/>
  <c r="O186" s="1"/>
  <c r="N185"/>
  <c r="M185"/>
  <c r="O185" s="1"/>
  <c r="N184"/>
  <c r="M184"/>
  <c r="O184" s="1"/>
  <c r="O183"/>
  <c r="N183"/>
  <c r="M183"/>
  <c r="N182"/>
  <c r="M182"/>
  <c r="O182" s="1"/>
  <c r="N181"/>
  <c r="M181"/>
  <c r="O181" s="1"/>
  <c r="N180"/>
  <c r="M180"/>
  <c r="O180" s="1"/>
  <c r="O179"/>
  <c r="N179"/>
  <c r="M179"/>
  <c r="N178"/>
  <c r="M178"/>
  <c r="O178" s="1"/>
  <c r="N177"/>
  <c r="M177"/>
  <c r="O177" s="1"/>
  <c r="N176"/>
  <c r="M176"/>
  <c r="O176" s="1"/>
  <c r="O175"/>
  <c r="N175"/>
  <c r="M175"/>
  <c r="N174"/>
  <c r="M174"/>
  <c r="O174" s="1"/>
  <c r="N173"/>
  <c r="M173"/>
  <c r="O173" s="1"/>
  <c r="N172"/>
  <c r="M172"/>
  <c r="O172" s="1"/>
  <c r="O171"/>
  <c r="N171"/>
  <c r="M171"/>
  <c r="N170"/>
  <c r="M170"/>
  <c r="O170" s="1"/>
  <c r="N169"/>
  <c r="M169"/>
  <c r="O169" s="1"/>
  <c r="N168"/>
  <c r="M168"/>
  <c r="O168" s="1"/>
  <c r="O167"/>
  <c r="N167"/>
  <c r="M167"/>
  <c r="N166"/>
  <c r="M166"/>
  <c r="O166" s="1"/>
  <c r="N165"/>
  <c r="M165"/>
  <c r="O165" s="1"/>
  <c r="N164"/>
  <c r="M164"/>
  <c r="O164" s="1"/>
  <c r="O163"/>
  <c r="N163"/>
  <c r="M163"/>
  <c r="N162"/>
  <c r="M162"/>
  <c r="O162" s="1"/>
  <c r="N161"/>
  <c r="M161"/>
  <c r="O161" s="1"/>
  <c r="N160"/>
  <c r="M160"/>
  <c r="O160" s="1"/>
  <c r="O159"/>
  <c r="N159"/>
  <c r="M159"/>
  <c r="N158"/>
  <c r="M158"/>
  <c r="O158" s="1"/>
  <c r="N157"/>
  <c r="M157"/>
  <c r="O157" s="1"/>
  <c r="N156"/>
  <c r="M156"/>
  <c r="O156" s="1"/>
  <c r="O155"/>
  <c r="N155"/>
  <c r="M155"/>
  <c r="N154"/>
  <c r="M154"/>
  <c r="O154" s="1"/>
  <c r="N153"/>
  <c r="M153"/>
  <c r="O153" s="1"/>
  <c r="N152"/>
  <c r="M152"/>
  <c r="O152" s="1"/>
  <c r="N151"/>
  <c r="O151" s="1"/>
  <c r="M151"/>
  <c r="N150"/>
  <c r="M150"/>
  <c r="O150" s="1"/>
  <c r="N149"/>
  <c r="M149"/>
  <c r="O149" s="1"/>
  <c r="N148"/>
  <c r="M148"/>
  <c r="O148" s="1"/>
  <c r="N147"/>
  <c r="O147" s="1"/>
  <c r="M147"/>
  <c r="N146"/>
  <c r="M146"/>
  <c r="O146" s="1"/>
  <c r="N145"/>
  <c r="M145"/>
  <c r="O145" s="1"/>
  <c r="O144"/>
  <c r="N144"/>
  <c r="M144"/>
  <c r="N143"/>
  <c r="O143" s="1"/>
  <c r="M143"/>
  <c r="N142"/>
  <c r="M142"/>
  <c r="O142" s="1"/>
  <c r="N141"/>
  <c r="M141"/>
  <c r="O141" s="1"/>
  <c r="O140"/>
  <c r="N140"/>
  <c r="M140"/>
  <c r="N139"/>
  <c r="O139" s="1"/>
  <c r="M139"/>
  <c r="N138"/>
  <c r="M138"/>
  <c r="O138" s="1"/>
  <c r="N137"/>
  <c r="M137"/>
  <c r="O137" s="1"/>
  <c r="O136"/>
  <c r="N136"/>
  <c r="M136"/>
  <c r="N135"/>
  <c r="O135" s="1"/>
  <c r="M135"/>
  <c r="N134"/>
  <c r="M134"/>
  <c r="O134" s="1"/>
  <c r="N133"/>
  <c r="M133"/>
  <c r="O133" s="1"/>
  <c r="N132"/>
  <c r="M132"/>
  <c r="O132" s="1"/>
  <c r="N131"/>
  <c r="M131"/>
  <c r="O131" s="1"/>
  <c r="N130"/>
  <c r="M130"/>
  <c r="O130" s="1"/>
  <c r="N129"/>
  <c r="M129"/>
  <c r="O129" s="1"/>
  <c r="N128"/>
  <c r="M128"/>
  <c r="O128" s="1"/>
  <c r="N127"/>
  <c r="M127"/>
  <c r="O127" s="1"/>
  <c r="N126"/>
  <c r="M126"/>
  <c r="O126" s="1"/>
  <c r="N125"/>
  <c r="M125"/>
  <c r="O125" s="1"/>
  <c r="N124"/>
  <c r="M124"/>
  <c r="O124" s="1"/>
  <c r="N123"/>
  <c r="M123"/>
  <c r="O123" s="1"/>
  <c r="N122"/>
  <c r="M122"/>
  <c r="O122" s="1"/>
  <c r="N121"/>
  <c r="M121"/>
  <c r="O121" s="1"/>
  <c r="N120"/>
  <c r="M120"/>
  <c r="O120" s="1"/>
  <c r="N119"/>
  <c r="M119"/>
  <c r="O119" s="1"/>
  <c r="N118"/>
  <c r="M118"/>
  <c r="O118" s="1"/>
  <c r="N117"/>
  <c r="M117"/>
  <c r="O117" s="1"/>
  <c r="N116"/>
  <c r="M116"/>
  <c r="O116" s="1"/>
  <c r="N115"/>
  <c r="M115"/>
  <c r="O115" s="1"/>
  <c r="N114"/>
  <c r="M114"/>
  <c r="O114" s="1"/>
  <c r="N113"/>
  <c r="M113"/>
  <c r="O113" s="1"/>
  <c r="N112"/>
  <c r="M112"/>
  <c r="O112" s="1"/>
  <c r="N111"/>
  <c r="M111"/>
  <c r="O111" s="1"/>
  <c r="N110"/>
  <c r="M110"/>
  <c r="O110" s="1"/>
  <c r="N109"/>
  <c r="M109"/>
  <c r="O109" s="1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O98" s="1"/>
  <c r="M98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M91"/>
  <c r="O91" s="1"/>
  <c r="N90"/>
  <c r="O90" s="1"/>
  <c r="M90"/>
  <c r="N89"/>
  <c r="M89"/>
  <c r="O89" s="1"/>
  <c r="N88"/>
  <c r="M88"/>
  <c r="O88" s="1"/>
  <c r="N87"/>
  <c r="M87"/>
  <c r="O87" s="1"/>
  <c r="N86"/>
  <c r="M86"/>
  <c r="O86" s="1"/>
  <c r="N85"/>
  <c r="M85"/>
  <c r="O85" s="1"/>
  <c r="N84"/>
  <c r="M84"/>
  <c r="O84" s="1"/>
  <c r="O83"/>
  <c r="N83"/>
  <c r="M83"/>
  <c r="N82"/>
  <c r="O82" s="1"/>
  <c r="M82"/>
  <c r="N81"/>
  <c r="M81"/>
  <c r="O81" s="1"/>
  <c r="N80"/>
  <c r="M80"/>
  <c r="O80" s="1"/>
  <c r="O79"/>
  <c r="N79"/>
  <c r="M79"/>
  <c r="N78"/>
  <c r="M78"/>
  <c r="O78" s="1"/>
  <c r="N77"/>
  <c r="M77"/>
  <c r="O77" s="1"/>
  <c r="N76"/>
  <c r="M76"/>
  <c r="O76" s="1"/>
  <c r="O75"/>
  <c r="N75"/>
  <c r="M75"/>
  <c r="N74"/>
  <c r="M74"/>
  <c r="O74" s="1"/>
  <c r="N73"/>
  <c r="M73"/>
  <c r="O73" s="1"/>
  <c r="N72"/>
  <c r="M72"/>
  <c r="O72" s="1"/>
  <c r="O71"/>
  <c r="N71"/>
  <c r="M71"/>
  <c r="N70"/>
  <c r="O70" s="1"/>
  <c r="M70"/>
  <c r="N69"/>
  <c r="M69"/>
  <c r="O69" s="1"/>
  <c r="N68"/>
  <c r="M68"/>
  <c r="O68" s="1"/>
  <c r="O67"/>
  <c r="N67"/>
  <c r="M67"/>
  <c r="N66"/>
  <c r="M66"/>
  <c r="O66" s="1"/>
  <c r="N65"/>
  <c r="M65"/>
  <c r="O65" s="1"/>
  <c r="N64"/>
  <c r="M64"/>
  <c r="O64" s="1"/>
  <c r="O63"/>
  <c r="N63"/>
  <c r="M63"/>
  <c r="N62"/>
  <c r="M62"/>
  <c r="O62" s="1"/>
  <c r="N61"/>
  <c r="M61"/>
  <c r="O61" s="1"/>
  <c r="N60"/>
  <c r="M60"/>
  <c r="O60" s="1"/>
  <c r="O59"/>
  <c r="N59"/>
  <c r="M59"/>
  <c r="N58"/>
  <c r="M58"/>
  <c r="O58" s="1"/>
  <c r="N57"/>
  <c r="M57"/>
  <c r="O57" s="1"/>
  <c r="N56"/>
  <c r="M56"/>
  <c r="O56" s="1"/>
  <c r="O55"/>
  <c r="N55"/>
  <c r="M55"/>
  <c r="N54"/>
  <c r="M54"/>
  <c r="O54" s="1"/>
  <c r="N53"/>
  <c r="M53"/>
  <c r="O53" s="1"/>
  <c r="N52"/>
  <c r="M52"/>
  <c r="O52" s="1"/>
  <c r="O51"/>
  <c r="N51"/>
  <c r="M51"/>
  <c r="N50"/>
  <c r="M50"/>
  <c r="O50" s="1"/>
  <c r="N49"/>
  <c r="M49"/>
  <c r="O49" s="1"/>
  <c r="N48"/>
  <c r="M48"/>
  <c r="O48" s="1"/>
  <c r="O47"/>
  <c r="N47"/>
  <c r="M47"/>
  <c r="N46"/>
  <c r="M46"/>
  <c r="O46" s="1"/>
  <c r="N45"/>
  <c r="M45"/>
  <c r="O45" s="1"/>
  <c r="N44"/>
  <c r="M44"/>
  <c r="O44" s="1"/>
  <c r="O43"/>
  <c r="N43"/>
  <c r="M43"/>
  <c r="N42"/>
  <c r="M42"/>
  <c r="O42" s="1"/>
  <c r="N41"/>
  <c r="M41"/>
  <c r="O41" s="1"/>
  <c r="N40"/>
  <c r="M40"/>
  <c r="O40" s="1"/>
  <c r="O39"/>
  <c r="N39"/>
  <c r="M39"/>
  <c r="N38"/>
  <c r="M38"/>
  <c r="O38" s="1"/>
  <c r="N37"/>
  <c r="M37"/>
  <c r="O37" s="1"/>
  <c r="N36"/>
  <c r="M36"/>
  <c r="O36" s="1"/>
  <c r="O35"/>
  <c r="N35"/>
  <c r="M35"/>
  <c r="N34"/>
  <c r="M34"/>
  <c r="O34" s="1"/>
  <c r="N33"/>
  <c r="M33"/>
  <c r="O33" s="1"/>
  <c r="N32"/>
  <c r="M32"/>
  <c r="O32" s="1"/>
  <c r="O31"/>
  <c r="N31"/>
  <c r="M31"/>
  <c r="N30"/>
  <c r="M30"/>
  <c r="O30" s="1"/>
  <c r="N29"/>
  <c r="M29"/>
  <c r="O29" s="1"/>
  <c r="N28"/>
  <c r="M28"/>
  <c r="O28" s="1"/>
  <c r="O27"/>
  <c r="N27"/>
  <c r="M27"/>
  <c r="N26"/>
  <c r="O26" s="1"/>
  <c r="M26"/>
  <c r="N25"/>
  <c r="M25"/>
  <c r="O25" s="1"/>
  <c r="N24"/>
  <c r="M24"/>
  <c r="O24" s="1"/>
  <c r="O23"/>
  <c r="N23"/>
  <c r="M23"/>
  <c r="N22"/>
  <c r="M22"/>
  <c r="O22" s="1"/>
  <c r="N21"/>
  <c r="M21"/>
  <c r="O21" s="1"/>
  <c r="N20"/>
  <c r="M20"/>
  <c r="O20" s="1"/>
  <c r="O19"/>
  <c r="N19"/>
  <c r="M19"/>
  <c r="N18"/>
  <c r="M18"/>
  <c r="O18" s="1"/>
  <c r="N17"/>
  <c r="M17"/>
  <c r="O17" s="1"/>
  <c r="N16"/>
  <c r="M16"/>
  <c r="O16" s="1"/>
  <c r="O15"/>
  <c r="N15"/>
  <c r="M15"/>
  <c r="N14"/>
  <c r="O14" s="1"/>
  <c r="M14"/>
  <c r="N13"/>
  <c r="M13"/>
  <c r="O13" s="1"/>
  <c r="N12"/>
  <c r="M12"/>
  <c r="O12" s="1"/>
  <c r="O11"/>
  <c r="N11"/>
  <c r="M1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S34" s="1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I33" s="1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I24" s="1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AO33"/>
  <c r="AO32"/>
  <c r="AO31"/>
  <c r="AO30"/>
  <c r="AI30"/>
  <c r="AO29"/>
  <c r="AI29"/>
  <c r="AO28"/>
  <c r="AO27"/>
  <c r="AI27"/>
  <c r="F27"/>
  <c r="AO26"/>
  <c r="AI26"/>
  <c r="AO25"/>
  <c r="AI25"/>
  <c r="S25"/>
  <c r="AO24"/>
  <c r="AO23"/>
  <c r="AI23"/>
  <c r="S23"/>
  <c r="F23"/>
  <c r="AO22"/>
  <c r="AI22"/>
  <c r="AI21"/>
  <c r="F21"/>
  <c r="F34" l="1"/>
  <c r="S30"/>
  <c r="F30"/>
  <c r="S24"/>
  <c r="F24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<sst xmlns="http://schemas.openxmlformats.org/spreadsheetml/2006/main" count="8483" uniqueCount="609">
  <si>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</si>
  <si>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</si>
  <si>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</si>
  <si>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</si>
  <si>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</si>
  <si>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</si>
  <si>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</si>
  <si>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</si>
  <si>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</si>
  <si>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</si>
  <si>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</si>
  <si>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</si>
  <si>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</si>
  <si>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</si>
  <si>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</si>
  <si>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</si>
  <si>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</si>
  <si>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</si>
  <si>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</si>
  <si>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</si>
  <si>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</si>
  <si>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</si>
  <si>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</si>
  <si>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</si>
  <si>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</si>
  <si>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</si>
  <si>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</si>
  <si>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</si>
  <si>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</si>
  <si>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</si>
  <si>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</si>
  <si>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</si>
  <si>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</si>
  <si>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</si>
  <si>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</si>
  <si>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</si>
  <si>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</si>
  <si>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</si>
  <si>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</si>
  <si>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</si>
  <si>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</si>
  <si>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</si>
  <si>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</si>
  <si>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</si>
  <si>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</si>
  <si>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</si>
  <si>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</si>
  <si>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</si>
  <si>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</si>
  <si>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</si>
  <si>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</si>
  <si>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</si>
  <si>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</si>
  <si>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</si>
  <si>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</si>
  <si>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</si>
  <si>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</si>
  <si>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</si>
  <si>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</si>
  <si>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</si>
  <si>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</si>
  <si>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</si>
  <si>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</si>
  <si>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</si>
  <si>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</si>
  <si>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</si>
  <si>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</si>
  <si>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</si>
  <si>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</si>
  <si>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</si>
  <si>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</si>
  <si>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</si>
  <si>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</si>
  <si>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</si>
  <si>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</si>
  <si>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</si>
  <si>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</si>
  <si>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</si>
  <si>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</si>
  <si>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</si>
  <si>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</si>
  <si>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</si>
  <si>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</si>
  <si>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</si>
  <si>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</si>
  <si>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</si>
  <si>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</si>
  <si>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</si>
  <si>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</si>
  <si>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</si>
  <si>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</si>
  <si>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</si>
  <si>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</si>
  <si>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</si>
  <si>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</si>
  <si>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</si>
  <si>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</si>
  <si>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</si>
  <si>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</si>
  <si>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</si>
  <si>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</si>
  <si>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</si>
  <si>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</si>
  <si>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</si>
  <si>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</si>
  <si>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</si>
  <si>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</si>
  <si>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</si>
  <si>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</si>
  <si>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</si>
  <si>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</si>
  <si>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</si>
  <si>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</si>
  <si>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</si>
  <si>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</si>
  <si>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</si>
  <si>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</si>
  <si>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</si>
  <si>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</si>
  <si>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</si>
  <si>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</si>
  <si>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</si>
  <si>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</si>
  <si>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</si>
  <si>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</si>
  <si>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</si>
  <si>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</si>
  <si>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</si>
  <si>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</si>
  <si>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</si>
  <si>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</si>
  <si>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</si>
  <si>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</si>
  <si>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</si>
  <si>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</si>
  <si>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</si>
  <si>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</si>
  <si>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</si>
  <si>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</si>
  <si>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</si>
  <si>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</si>
  <si>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</si>
  <si>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</si>
  <si>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</si>
  <si>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</si>
  <si>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</si>
  <si>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</si>
  <si>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</si>
  <si>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</si>
  <si>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</si>
  <si>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</si>
  <si>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</si>
  <si>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</si>
  <si>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</si>
  <si>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</si>
  <si>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</si>
  <si>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</si>
  <si>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</si>
  <si>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</si>
  <si>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</si>
  <si>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</si>
  <si>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</si>
  <si>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</si>
  <si>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</si>
  <si>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</si>
  <si>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</si>
  <si>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</si>
  <si>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</si>
  <si>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</si>
  <si>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</si>
  <si>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</si>
  <si>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</si>
  <si>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</si>
  <si>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</si>
  <si>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</si>
  <si>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</si>
  <si>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</si>
  <si>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</si>
  <si>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</si>
  <si>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</si>
  <si>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</si>
  <si>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</si>
  <si>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</si>
  <si>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</si>
  <si>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</si>
  <si>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</si>
  <si>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</si>
  <si>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</si>
  <si>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</si>
  <si>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</si>
  <si>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</si>
  <si>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</si>
  <si>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</si>
  <si>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</si>
  <si>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</si>
  <si>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</si>
  <si>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</si>
  <si>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</si>
  <si>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</si>
  <si>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</si>
  <si>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</si>
  <si>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</si>
  <si>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</si>
  <si>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</si>
  <si>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</si>
  <si>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</si>
  <si>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</si>
  <si>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</si>
  <si>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</si>
  <si>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</si>
  <si>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</si>
  <si>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</si>
  <si>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</si>
  <si>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</si>
  <si>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</si>
  <si>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</si>
  <si>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</si>
  <si>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</si>
  <si>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</si>
  <si>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</si>
  <si>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</si>
  <si>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</si>
  <si>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</si>
  <si>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</si>
  <si>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</si>
  <si>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</si>
  <si>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</si>
  <si>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</si>
  <si>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</si>
  <si>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</si>
  <si>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</si>
  <si>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</si>
  <si>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</si>
  <si>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</si>
  <si>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</si>
  <si>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</si>
  <si>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</si>
  <si>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</si>
  <si>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</si>
  <si>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</si>
  <si>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</si>
  <si>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</si>
  <si>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</si>
  <si>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</si>
  <si>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</si>
  <si>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</si>
  <si>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</si>
  <si>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</si>
  <si>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</si>
  <si>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</si>
  <si>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</si>
  <si>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</si>
  <si>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</si>
  <si>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</si>
  <si>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</si>
  <si>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</si>
  <si>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</si>
  <si>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</si>
  <si>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</si>
  <si>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</si>
  <si>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</si>
  <si>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</si>
  <si>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</si>
  <si>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</si>
  <si>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</si>
  <si>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</si>
  <si>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</si>
  <si>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</si>
  <si>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</si>
  <si>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</si>
  <si>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</si>
  <si>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</si>
  <si>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</si>
  <si>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</si>
  <si>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</si>
  <si>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</si>
  <si>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</si>
  <si>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</si>
  <si>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</si>
  <si>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</si>
  <si>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</si>
  <si>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</si>
  <si>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</si>
  <si>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</si>
  <si>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</si>
  <si>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</si>
  <si>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</si>
  <si>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</si>
  <si>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</si>
  <si>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</si>
  <si>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</si>
  <si>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</si>
  <si>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</si>
  <si>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</si>
  <si>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</si>
  <si>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</si>
  <si>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</si>
  <si>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</si>
  <si>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</si>
  <si>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</si>
  <si>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</si>
  <si>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</si>
  <si>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</si>
  <si>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</si>
  <si>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</si>
  <si>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</si>
  <si>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</si>
  <si>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</si>
  <si>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</si>
  <si>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</si>
  <si>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</si>
  <si>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</si>
  <si>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</si>
  <si>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</si>
  <si>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</si>
  <si>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</si>
  <si>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</si>
  <si>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</si>
  <si>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</si>
  <si>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</si>
  <si>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</si>
  <si>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</si>
  <si>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</si>
  <si>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</si>
  <si>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</si>
  <si>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</si>
  <si>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</si>
  <si>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</si>
  <si>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</si>
  <si>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</si>
  <si>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</si>
  <si>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</si>
  <si>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</si>
  <si>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</si>
  <si>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</si>
  <si>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</si>
  <si>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</si>
  <si>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</si>
  <si>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</si>
  <si>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</si>
  <si>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</si>
  <si>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</si>
  <si>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</si>
  <si>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</si>
  <si>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</si>
  <si>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</si>
  <si>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</si>
  <si>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</si>
  <si>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</si>
  <si>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</si>
  <si>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</si>
  <si>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</si>
  <si>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</si>
  <si>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</si>
  <si>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</si>
  <si>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</si>
  <si>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</si>
  <si>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</si>
  <si>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</si>
  <si>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</si>
  <si>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</si>
  <si>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</si>
  <si>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</si>
  <si>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</si>
  <si>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</si>
  <si>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</si>
  <si>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</si>
  <si>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</si>
  <si>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</si>
  <si>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</si>
  <si>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</si>
  <si>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</si>
  <si>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</si>
  <si>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</si>
  <si>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</si>
  <si>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</si>
  <si>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</si>
  <si>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</si>
  <si>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</si>
  <si>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</si>
  <si>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</si>
  <si>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</si>
  <si>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</si>
  <si>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</si>
  <si>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</si>
  <si>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</si>
  <si>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</si>
  <si>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</si>
  <si>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</si>
  <si>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</si>
  <si>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</si>
  <si>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</si>
  <si>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</si>
  <si>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</si>
  <si>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</si>
  <si>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</si>
  <si>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</si>
  <si>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</si>
  <si>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</si>
  <si>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</si>
  <si>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</si>
  <si>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</si>
  <si>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</si>
  <si>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</si>
  <si>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</si>
  <si>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</si>
  <si>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</si>
  <si>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</si>
  <si>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</si>
  <si>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</si>
  <si>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</si>
  <si>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</si>
  <si>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</si>
  <si>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</si>
  <si>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</si>
  <si>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</si>
  <si>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</si>
  <si>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</si>
  <si>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</si>
  <si>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</si>
  <si>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</si>
  <si>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</si>
  <si>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</si>
  <si>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</si>
  <si>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</si>
  <si>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</si>
  <si>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</si>
  <si>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</si>
  <si>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</si>
  <si>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</si>
  <si>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</si>
  <si>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</si>
  <si>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</si>
  <si>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</si>
  <si>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</si>
  <si>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</si>
  <si>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</si>
  <si>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</si>
  <si>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</si>
  <si>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</si>
  <si>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</si>
  <si>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</si>
  <si>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</si>
  <si>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</si>
  <si>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</si>
  <si>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</si>
  <si>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</si>
  <si>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</si>
  <si>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</si>
  <si>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</si>
  <si>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</si>
  <si>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</si>
  <si>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</si>
  <si>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</si>
  <si>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</si>
  <si>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</si>
  <si>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</si>
  <si>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</si>
  <si>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</si>
  <si>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</si>
  <si>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</si>
  <si>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</si>
  <si>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</si>
  <si>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</si>
  <si>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</si>
  <si>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</si>
  <si>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</si>
  <si>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</si>
  <si>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</si>
  <si>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</si>
  <si>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</si>
  <si>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</si>
  <si>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</si>
  <si>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</si>
  <si>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</si>
  <si>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</si>
  <si>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</si>
  <si>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</si>
  <si>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</si>
  <si>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</si>
  <si>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</si>
  <si>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</si>
  <si>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</si>
  <si>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</si>
  <si>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</si>
  <si>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</si>
  <si>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</si>
  <si>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</si>
  <si>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</si>
  <si>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</si>
  <si>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</si>
  <si>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</si>
  <si>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</si>
  <si>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</si>
  <si>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</si>
  <si>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</si>
  <si>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</si>
  <si>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</si>
  <si>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</si>
  <si>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</si>
  <si>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</si>
  <si>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</si>
  <si>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</si>
  <si>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</si>
  <si>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</si>
  <si>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</si>
  <si>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</si>
  <si>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</si>
  <si>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</si>
  <si>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</si>
  <si>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</si>
  <si>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</si>
  <si>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</si>
  <si>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</si>
  <si>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АМОКБ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</si>
  <si>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</si>
  <si>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</si>
  <si>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</si>
  <si>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</si>
  <si>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</si>
  <si>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</si>
  <si>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</si>
  <si>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</si>
  <si>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</si>
  <si>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</si>
  <si>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</si>
  <si>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</si>
  <si>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</si>
  <si>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</si>
  <si>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</si>
  <si>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</si>
  <si>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</si>
  <si>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</si>
  <si>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</si>
  <si>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</si>
  <si>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</si>
  <si>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</si>
  <si>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</si>
  <si>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</si>
  <si>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</si>
  <si>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</si>
  <si>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</si>
  <si>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</si>
  <si>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</si>
  <si>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</si>
  <si>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</si>
  <si>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</si>
  <si>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</si>
  <si>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</si>
  <si>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</si>
  <si>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</si>
  <si>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</si>
  <si>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</si>
  <si>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</si>
  <si>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</si>
  <si>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</si>
  <si>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</si>
  <si>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</si>
  <si>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</si>
  <si>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</si>
  <si>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</si>
  <si>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</si>
  <si>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</si>
  <si>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</si>
  <si>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</si>
  <si>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</si>
  <si>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</si>
  <si>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</si>
  <si>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</si>
  <si>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</si>
  <si>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</si>
  <si>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</si>
  <si>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</si>
  <si>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</si>
  <si>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</si>
  <si>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</si>
  <si>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(9)аллергологические</t>
  </si>
  <si>
    <t>(4)аллергологии и иммунологии</t>
  </si>
  <si>
    <t>(14)гастроэнтерологические</t>
  </si>
  <si>
    <t>(11)гастроэнтерологии</t>
  </si>
  <si>
    <t>(15)гематологические</t>
  </si>
  <si>
    <t>(12)гематологии</t>
  </si>
  <si>
    <t>(26)кардиологические</t>
  </si>
  <si>
    <t>(29)кардиологии</t>
  </si>
  <si>
    <t>(34)неврологические</t>
  </si>
  <si>
    <t>(53)неврологии</t>
  </si>
  <si>
    <t>(38)нейрохирургические</t>
  </si>
  <si>
    <t>(54)нейрохирургии</t>
  </si>
  <si>
    <t>(42)онкологические</t>
  </si>
  <si>
    <t>(60)онкологии</t>
  </si>
  <si>
    <t>(52)офтальмологические</t>
  </si>
  <si>
    <t>(65)офтальмологии</t>
  </si>
  <si>
    <t>(29)проктологические</t>
  </si>
  <si>
    <t>(30)колопроктологии</t>
  </si>
  <si>
    <t>(63)пульмонологические</t>
  </si>
  <si>
    <t>(75)пульмонологии</t>
  </si>
  <si>
    <t>(65)ревматологические</t>
  </si>
  <si>
    <t>(77)ревматологии</t>
  </si>
  <si>
    <t>(67)сосудистой хирургии</t>
  </si>
  <si>
    <t>(81)сердечно-сосудистой хирургии</t>
  </si>
  <si>
    <t>(77)урологические</t>
  </si>
  <si>
    <t>(108)урологии</t>
  </si>
  <si>
    <t>(80)хирургические (хирургия)</t>
  </si>
  <si>
    <t>(112)хирургии</t>
  </si>
  <si>
    <t>(85)эндокринологические</t>
  </si>
  <si>
    <t>(122)эндокринологии</t>
  </si>
  <si>
    <t>Приложение №1 к Протоколу заседания Комиссии по разработке ТП ОМС №5 от 29.03.2024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</si>
  <si>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2024_____год</t>
  </si>
  <si>
    <t>с 01.01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</si>
</sst>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300001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7</v>
      </c>
      <c r="AJ10" s="59">
        <v>209</v>
      </c>
      <c r="AK10" s="31">
        <f t="shared" ref="AK10:AK37" si="16">ROUND(AJ10*AG10,0)</f>
        <v>2278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7</v>
      </c>
      <c r="AS10" s="186">
        <f t="shared" ref="AS10:AS37" si="20">AJ10+AP10</f>
        <v>209</v>
      </c>
      <c r="AT10" s="61">
        <f t="shared" ref="AT10:AT37" si="21">AK10+AQ10</f>
        <v>2278</v>
      </c>
      <c r="AU10" s="31">
        <f t="shared" ref="AU10:AU37" si="22">IFERROR(M10+AI10,"")</f>
        <v>7</v>
      </c>
      <c r="AV10" s="187">
        <f t="shared" ref="AV10:AV37" si="23">N10+AJ10</f>
        <v>209</v>
      </c>
      <c r="AW10" s="31">
        <f t="shared" ref="AW10:AW37" si="24">O10+AK10</f>
        <v>2278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7</v>
      </c>
      <c r="BB10" s="186">
        <f t="shared" ref="BB10:BB37" si="29">AV10+AY10</f>
        <v>209</v>
      </c>
      <c r="BC10" s="57">
        <f t="shared" ref="BC10:BC37" si="30">AW10+AZ10</f>
        <v>2278</v>
      </c>
      <c r="BD10" s="9">
        <f t="shared" ref="BD10:BD37" si="31">E10*F10+I10*J10+R10*S10+V10*W10+AH10*AI10+AN10*AO10</f>
        <v>7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5</v>
      </c>
      <c r="AJ11" s="63">
        <v>120</v>
      </c>
      <c r="AK11" s="31">
        <f t="shared" si="16"/>
        <v>1548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5</v>
      </c>
      <c r="AS11" s="38">
        <f t="shared" si="20"/>
        <v>120</v>
      </c>
      <c r="AT11" s="64">
        <f t="shared" si="21"/>
        <v>1548</v>
      </c>
      <c r="AU11" s="31">
        <f t="shared" si="22"/>
        <v>5</v>
      </c>
      <c r="AV11" s="187">
        <f t="shared" si="23"/>
        <v>120</v>
      </c>
      <c r="AW11" s="31">
        <f t="shared" si="24"/>
        <v>1548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5</v>
      </c>
      <c r="BB11" s="186">
        <f t="shared" si="29"/>
        <v>120</v>
      </c>
      <c r="BC11" s="57">
        <f t="shared" si="30"/>
        <v>1548</v>
      </c>
      <c r="BD11" s="9">
        <f t="shared" si="31"/>
        <v>5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330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330</v>
      </c>
      <c r="AT12" s="64">
        <f t="shared" si="21"/>
        <v>0</v>
      </c>
      <c r="AU12" s="31" t="str">
        <f t="shared" si="22"/>
        <v/>
      </c>
      <c r="AV12" s="187">
        <f t="shared" si="23"/>
        <v>330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330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0</v>
      </c>
      <c r="AK13" s="31">
        <f t="shared" si="16"/>
        <v>0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0</v>
      </c>
      <c r="AT13" s="64">
        <f t="shared" si="21"/>
        <v>0</v>
      </c>
      <c r="AU13" s="31">
        <f t="shared" si="22"/>
        <v>0</v>
      </c>
      <c r="AV13" s="187">
        <f t="shared" si="23"/>
        <v>0</v>
      </c>
      <c r="AW13" s="31">
        <f t="shared" si="24"/>
        <v>0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0</v>
      </c>
      <c r="BC13" s="57">
        <f t="shared" si="30"/>
        <v>0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7</v>
      </c>
      <c r="G17" s="52">
        <v>150</v>
      </c>
      <c r="H17" s="31">
        <f t="shared" si="1"/>
        <v>2160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7</v>
      </c>
      <c r="N17" s="186">
        <f t="shared" si="4"/>
        <v>150</v>
      </c>
      <c r="O17" s="31">
        <f t="shared" si="5"/>
        <v>2160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7</v>
      </c>
      <c r="AD17" s="188">
        <f t="shared" si="13"/>
        <v>150</v>
      </c>
      <c r="AE17" s="39">
        <f t="shared" si="14"/>
        <v>2160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7</v>
      </c>
      <c r="AV17" s="187">
        <f t="shared" si="23"/>
        <v>150</v>
      </c>
      <c r="AW17" s="31">
        <f t="shared" si="24"/>
        <v>2160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7</v>
      </c>
      <c r="BB17" s="186">
        <f t="shared" si="29"/>
        <v>150</v>
      </c>
      <c r="BC17" s="57">
        <f t="shared" si="30"/>
        <v>2160</v>
      </c>
      <c r="BD17" s="9">
        <f t="shared" si="31"/>
        <v>7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12</v>
      </c>
      <c r="G18" s="52">
        <v>300</v>
      </c>
      <c r="H18" s="31">
        <f t="shared" si="1"/>
        <v>3810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12</v>
      </c>
      <c r="N18" s="186">
        <f t="shared" si="4"/>
        <v>300</v>
      </c>
      <c r="O18" s="31">
        <f t="shared" si="5"/>
        <v>3810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12</v>
      </c>
      <c r="AD18" s="188">
        <f t="shared" si="13"/>
        <v>300</v>
      </c>
      <c r="AE18" s="39">
        <f t="shared" si="14"/>
        <v>3810</v>
      </c>
      <c r="AF18" s="62">
        <v>323</v>
      </c>
      <c r="AG18" s="29">
        <v>12.6</v>
      </c>
      <c r="AH18" s="66">
        <v>1</v>
      </c>
      <c r="AI18" s="31">
        <f t="shared" si="15"/>
        <v>7</v>
      </c>
      <c r="AJ18" s="63">
        <v>191</v>
      </c>
      <c r="AK18" s="31">
        <f t="shared" si="16"/>
        <v>2407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7</v>
      </c>
      <c r="AS18" s="38">
        <f t="shared" si="20"/>
        <v>191</v>
      </c>
      <c r="AT18" s="64">
        <f t="shared" si="21"/>
        <v>2407</v>
      </c>
      <c r="AU18" s="31">
        <f t="shared" si="22"/>
        <v>19</v>
      </c>
      <c r="AV18" s="187">
        <f t="shared" si="23"/>
        <v>491</v>
      </c>
      <c r="AW18" s="31">
        <f t="shared" si="24"/>
        <v>6217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19</v>
      </c>
      <c r="BB18" s="186">
        <f t="shared" si="29"/>
        <v>491</v>
      </c>
      <c r="BC18" s="57">
        <f t="shared" si="30"/>
        <v>6217</v>
      </c>
      <c r="BD18" s="9">
        <f t="shared" si="31"/>
        <v>19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1</v>
      </c>
      <c r="AJ19" s="63">
        <v>30</v>
      </c>
      <c r="AK19" s="31">
        <f t="shared" si="16"/>
        <v>354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30</v>
      </c>
      <c r="AT19" s="64">
        <f t="shared" si="21"/>
        <v>354</v>
      </c>
      <c r="AU19" s="31" t="str">
        <f t="shared" si="22"/>
        <v/>
      </c>
      <c r="AV19" s="187">
        <f t="shared" si="23"/>
        <v>30</v>
      </c>
      <c r="AW19" s="31">
        <f t="shared" si="24"/>
        <v>354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30</v>
      </c>
      <c r="BC19" s="57">
        <f t="shared" si="30"/>
        <v>354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6</v>
      </c>
      <c r="AJ21" s="63">
        <v>165</v>
      </c>
      <c r="AK21" s="31">
        <f t="shared" si="16"/>
        <v>1782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6</v>
      </c>
      <c r="AS21" s="38">
        <f t="shared" si="20"/>
        <v>165</v>
      </c>
      <c r="AT21" s="64">
        <f t="shared" si="21"/>
        <v>1782</v>
      </c>
      <c r="AU21" s="31">
        <f t="shared" si="22"/>
        <v>6</v>
      </c>
      <c r="AV21" s="187">
        <f t="shared" si="23"/>
        <v>165</v>
      </c>
      <c r="AW21" s="31">
        <f t="shared" si="24"/>
        <v>1782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6</v>
      </c>
      <c r="BB21" s="186">
        <f t="shared" si="29"/>
        <v>165</v>
      </c>
      <c r="BC21" s="57">
        <f t="shared" si="30"/>
        <v>1782</v>
      </c>
      <c r="BD21" s="142">
        <f t="shared" si="31"/>
        <v>6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5</v>
      </c>
      <c r="AJ23" s="63">
        <v>125</v>
      </c>
      <c r="AK23" s="31">
        <f t="shared" si="16"/>
        <v>1400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5</v>
      </c>
      <c r="AS23" s="38">
        <f t="shared" si="20"/>
        <v>125</v>
      </c>
      <c r="AT23" s="64">
        <f t="shared" si="21"/>
        <v>1400</v>
      </c>
      <c r="AU23" s="31">
        <f t="shared" si="22"/>
        <v>5</v>
      </c>
      <c r="AV23" s="187">
        <f t="shared" si="23"/>
        <v>125</v>
      </c>
      <c r="AW23" s="31">
        <f t="shared" si="24"/>
        <v>1400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5</v>
      </c>
      <c r="BB23" s="186">
        <f t="shared" si="29"/>
        <v>125</v>
      </c>
      <c r="BC23" s="57">
        <f t="shared" si="30"/>
        <v>1400</v>
      </c>
      <c r="BD23">
        <f t="shared" si="31"/>
        <v>5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0</v>
      </c>
      <c r="Y24" s="31">
        <f t="shared" si="8"/>
        <v>0</v>
      </c>
      <c r="Z24" s="31">
        <f t="shared" si="9"/>
        <v>0</v>
      </c>
      <c r="AA24" s="31">
        <f t="shared" si="10"/>
        <v>0</v>
      </c>
      <c r="AB24" s="31">
        <f t="shared" si="11"/>
        <v>0</v>
      </c>
      <c r="AC24" s="31" t="str">
        <f t="shared" si="12"/>
        <v/>
      </c>
      <c r="AD24" s="188">
        <f t="shared" si="13"/>
        <v>0</v>
      </c>
      <c r="AE24" s="39">
        <f t="shared" si="14"/>
        <v>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0</v>
      </c>
      <c r="AZ24" s="31">
        <f t="shared" si="27"/>
        <v>0</v>
      </c>
      <c r="BA24" s="31" t="str">
        <f t="shared" si="28"/>
        <v/>
      </c>
      <c r="BB24" s="186">
        <f t="shared" si="29"/>
        <v>0</v>
      </c>
      <c r="BC24" s="57">
        <f t="shared" si="30"/>
        <v>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2</v>
      </c>
      <c r="AJ25" s="63">
        <v>96</v>
      </c>
      <c r="AK25" s="31">
        <f t="shared" si="16"/>
        <v>480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96</v>
      </c>
      <c r="AT25" s="64">
        <f t="shared" si="21"/>
        <v>480</v>
      </c>
      <c r="AU25" s="31" t="str">
        <f t="shared" si="22"/>
        <v/>
      </c>
      <c r="AV25" s="187">
        <f t="shared" si="23"/>
        <v>96</v>
      </c>
      <c r="AW25" s="31">
        <f t="shared" si="24"/>
        <v>480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96</v>
      </c>
      <c r="BC25" s="57">
        <f t="shared" si="30"/>
        <v>480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5</v>
      </c>
      <c r="AJ26" s="63">
        <v>106</v>
      </c>
      <c r="AK26" s="31">
        <f t="shared" si="16"/>
        <v>1420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5</v>
      </c>
      <c r="AS26" s="38">
        <f t="shared" si="20"/>
        <v>106</v>
      </c>
      <c r="AT26" s="64">
        <f t="shared" si="21"/>
        <v>1420</v>
      </c>
      <c r="AU26" s="31">
        <f t="shared" si="22"/>
        <v>5</v>
      </c>
      <c r="AV26" s="187">
        <f t="shared" si="23"/>
        <v>106</v>
      </c>
      <c r="AW26" s="31">
        <f t="shared" si="24"/>
        <v>1420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5</v>
      </c>
      <c r="BB26" s="186">
        <f t="shared" si="29"/>
        <v>106</v>
      </c>
      <c r="BC26" s="57">
        <f t="shared" si="30"/>
        <v>1420</v>
      </c>
      <c r="BD26">
        <f t="shared" si="31"/>
        <v>5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0</v>
      </c>
      <c r="AD27" s="188">
        <f t="shared" si="13"/>
        <v>0</v>
      </c>
      <c r="AE27" s="39">
        <f t="shared" si="14"/>
        <v>0</v>
      </c>
      <c r="AF27" s="62">
        <v>315</v>
      </c>
      <c r="AG27" s="29">
        <v>12.6</v>
      </c>
      <c r="AH27" s="66">
        <v>1</v>
      </c>
      <c r="AI27" s="31">
        <f t="shared" si="15"/>
        <v>0</v>
      </c>
      <c r="AJ27" s="63">
        <v>0</v>
      </c>
      <c r="AK27" s="31">
        <f t="shared" si="16"/>
        <v>0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0</v>
      </c>
      <c r="AS27" s="38">
        <f t="shared" si="20"/>
        <v>0</v>
      </c>
      <c r="AT27" s="64">
        <f t="shared" si="21"/>
        <v>0</v>
      </c>
      <c r="AU27" s="31">
        <f t="shared" si="22"/>
        <v>0</v>
      </c>
      <c r="AV27" s="187">
        <f t="shared" si="23"/>
        <v>0</v>
      </c>
      <c r="AW27" s="31">
        <f t="shared" si="24"/>
        <v>0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0</v>
      </c>
      <c r="BB27" s="186">
        <f t="shared" si="29"/>
        <v>0</v>
      </c>
      <c r="BC27" s="57">
        <f t="shared" si="30"/>
        <v>0</v>
      </c>
      <c r="BD27">
        <f t="shared" si="31"/>
        <v>0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0</v>
      </c>
      <c r="G28" s="52">
        <v>0</v>
      </c>
      <c r="H28" s="31">
        <f t="shared" si="1"/>
        <v>0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0</v>
      </c>
      <c r="N28" s="186">
        <f t="shared" si="4"/>
        <v>0</v>
      </c>
      <c r="O28" s="31">
        <f t="shared" si="5"/>
        <v>0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0</v>
      </c>
      <c r="AD28" s="188">
        <f t="shared" si="13"/>
        <v>0</v>
      </c>
      <c r="AE28" s="39">
        <f t="shared" si="14"/>
        <v>0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0</v>
      </c>
      <c r="AK28" s="31">
        <f t="shared" si="16"/>
        <v>0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0</v>
      </c>
      <c r="AT28" s="64">
        <f t="shared" si="21"/>
        <v>0</v>
      </c>
      <c r="AU28" s="31">
        <f t="shared" si="22"/>
        <v>0</v>
      </c>
      <c r="AV28" s="187">
        <f t="shared" si="23"/>
        <v>0</v>
      </c>
      <c r="AW28" s="31">
        <f t="shared" si="24"/>
        <v>0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0</v>
      </c>
      <c r="BB28" s="186">
        <f t="shared" si="29"/>
        <v>0</v>
      </c>
      <c r="BC28" s="57">
        <f t="shared" si="30"/>
        <v>0</v>
      </c>
      <c r="BD28">
        <f t="shared" si="31"/>
        <v>0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0</v>
      </c>
      <c r="AD29" s="188">
        <f t="shared" si="13"/>
        <v>0</v>
      </c>
      <c r="AE29" s="39">
        <f t="shared" si="14"/>
        <v>0</v>
      </c>
      <c r="AF29" s="62">
        <v>320</v>
      </c>
      <c r="AG29" s="29">
        <v>11.4</v>
      </c>
      <c r="AH29" s="66">
        <v>1</v>
      </c>
      <c r="AI29" s="31">
        <f t="shared" si="15"/>
        <v>0</v>
      </c>
      <c r="AJ29" s="63">
        <v>0</v>
      </c>
      <c r="AK29" s="31">
        <f t="shared" si="16"/>
        <v>0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0</v>
      </c>
      <c r="AS29" s="38">
        <f t="shared" si="20"/>
        <v>0</v>
      </c>
      <c r="AT29" s="64">
        <f t="shared" si="21"/>
        <v>0</v>
      </c>
      <c r="AU29" s="31">
        <f t="shared" si="22"/>
        <v>0</v>
      </c>
      <c r="AV29" s="187">
        <f t="shared" si="23"/>
        <v>0</v>
      </c>
      <c r="AW29" s="31">
        <f t="shared" si="24"/>
        <v>0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0</v>
      </c>
      <c r="BB29" s="186">
        <f t="shared" si="29"/>
        <v>0</v>
      </c>
      <c r="BC29" s="57">
        <f t="shared" si="30"/>
        <v>0</v>
      </c>
      <c r="BD29">
        <f t="shared" si="31"/>
        <v>0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6</v>
      </c>
      <c r="AJ30" s="63">
        <v>128</v>
      </c>
      <c r="AK30" s="31">
        <f t="shared" si="16"/>
        <v>1933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6</v>
      </c>
      <c r="AS30" s="38">
        <f t="shared" si="20"/>
        <v>128</v>
      </c>
      <c r="AT30" s="64">
        <f t="shared" si="21"/>
        <v>1933</v>
      </c>
      <c r="AU30" s="31">
        <f t="shared" si="22"/>
        <v>6</v>
      </c>
      <c r="AV30" s="187">
        <f t="shared" si="23"/>
        <v>128</v>
      </c>
      <c r="AW30" s="31">
        <f t="shared" si="24"/>
        <v>1933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6</v>
      </c>
      <c r="BB30" s="186">
        <f t="shared" si="29"/>
        <v>128</v>
      </c>
      <c r="BC30" s="57">
        <f t="shared" si="30"/>
        <v>1933</v>
      </c>
      <c r="BD30">
        <f t="shared" si="31"/>
        <v>6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70</v>
      </c>
      <c r="AK31" s="31">
        <f t="shared" si="16"/>
        <v>133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70</v>
      </c>
      <c r="AT31" s="64">
        <f t="shared" si="21"/>
        <v>133</v>
      </c>
      <c r="AU31" s="31" t="str">
        <f t="shared" si="22"/>
        <v/>
      </c>
      <c r="AV31" s="187">
        <f t="shared" si="23"/>
        <v>70</v>
      </c>
      <c r="AW31" s="31">
        <f t="shared" si="24"/>
        <v>133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70</v>
      </c>
      <c r="BC31" s="57">
        <f t="shared" si="30"/>
        <v>133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0</v>
      </c>
      <c r="AJ32" s="63">
        <v>0</v>
      </c>
      <c r="AK32" s="31">
        <f t="shared" si="16"/>
        <v>0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0</v>
      </c>
      <c r="AS32" s="38">
        <f t="shared" si="20"/>
        <v>0</v>
      </c>
      <c r="AT32" s="64">
        <f t="shared" si="21"/>
        <v>0</v>
      </c>
      <c r="AU32" s="31">
        <f t="shared" si="22"/>
        <v>0</v>
      </c>
      <c r="AV32" s="187">
        <f t="shared" si="23"/>
        <v>0</v>
      </c>
      <c r="AW32" s="31">
        <f t="shared" si="24"/>
        <v>0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0</v>
      </c>
      <c r="BB32" s="186">
        <f t="shared" si="29"/>
        <v>0</v>
      </c>
      <c r="BC32" s="57">
        <f t="shared" si="30"/>
        <v>0</v>
      </c>
      <c r="BD32">
        <f t="shared" si="31"/>
        <v>0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2</v>
      </c>
      <c r="AJ34" s="63">
        <v>45</v>
      </c>
      <c r="AK34" s="31">
        <f t="shared" si="16"/>
        <v>486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2</v>
      </c>
      <c r="AS34" s="38">
        <f t="shared" si="20"/>
        <v>45</v>
      </c>
      <c r="AT34" s="64">
        <f t="shared" si="21"/>
        <v>486</v>
      </c>
      <c r="AU34" s="31">
        <f t="shared" si="22"/>
        <v>2</v>
      </c>
      <c r="AV34" s="187">
        <f t="shared" si="23"/>
        <v>45</v>
      </c>
      <c r="AW34" s="31">
        <f t="shared" si="24"/>
        <v>486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2</v>
      </c>
      <c r="BB34" s="186">
        <f t="shared" si="29"/>
        <v>45</v>
      </c>
      <c r="BC34" s="57">
        <f t="shared" si="30"/>
        <v>486</v>
      </c>
      <c r="BD34">
        <f t="shared" si="31"/>
        <v>2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1</v>
      </c>
      <c r="AJ35" s="63">
        <v>24</v>
      </c>
      <c r="AK35" s="31">
        <f t="shared" si="16"/>
        <v>266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1</v>
      </c>
      <c r="AS35" s="38">
        <f t="shared" si="20"/>
        <v>24</v>
      </c>
      <c r="AT35" s="64">
        <f t="shared" si="21"/>
        <v>266</v>
      </c>
      <c r="AU35" s="31">
        <f t="shared" si="22"/>
        <v>1</v>
      </c>
      <c r="AV35" s="187">
        <f t="shared" si="23"/>
        <v>24</v>
      </c>
      <c r="AW35" s="31">
        <f t="shared" si="24"/>
        <v>266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1</v>
      </c>
      <c r="BB35" s="186">
        <f t="shared" si="29"/>
        <v>24</v>
      </c>
      <c r="BC35" s="57">
        <f t="shared" si="30"/>
        <v>266</v>
      </c>
      <c r="BD35" s="155">
        <f t="shared" si="31"/>
        <v>1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5</v>
      </c>
      <c r="AJ37" s="155">
        <v>111</v>
      </c>
      <c r="AK37" s="155">
        <f t="shared" si="16"/>
        <v>1443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5</v>
      </c>
      <c r="AS37" s="155">
        <f t="shared" si="20"/>
        <v>111</v>
      </c>
      <c r="AT37" s="155">
        <f t="shared" si="21"/>
        <v>1443</v>
      </c>
      <c r="AU37" s="155">
        <f t="shared" si="22"/>
        <v>5</v>
      </c>
      <c r="AV37" s="155">
        <f t="shared" si="23"/>
        <v>111</v>
      </c>
      <c r="AW37" s="155">
        <f t="shared" si="24"/>
        <v>1443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5</v>
      </c>
      <c r="BB37" s="155">
        <f t="shared" si="29"/>
        <v>111</v>
      </c>
      <c r="BC37" s="155">
        <f t="shared" si="30"/>
        <v>1443</v>
      </c>
      <c r="BD37" s="155">
        <f t="shared" si="31"/>
        <v>5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19</v>
      </c>
      <c r="G38" s="189">
        <f>SUM(G10:G37)</f>
        <v>450</v>
      </c>
      <c r="H38" s="155">
        <f>SUM(H10:H37)</f>
        <v>5970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19</v>
      </c>
      <c r="N38" s="189">
        <f t="shared" si="32"/>
        <v>450</v>
      </c>
      <c r="O38" s="155">
        <f t="shared" si="32"/>
        <v>5970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0</v>
      </c>
      <c r="T38" s="189">
        <f>SUM(T10:T37)</f>
        <v>0</v>
      </c>
      <c r="U38" s="155">
        <f>SUM(U10:U37)</f>
        <v>0</v>
      </c>
      <c r="W38" s="155">
        <f t="shared" ref="W38:AB38" si="33">SUM(W10:W37)</f>
        <v>0</v>
      </c>
      <c r="X38" s="189">
        <f t="shared" si="33"/>
        <v>0</v>
      </c>
      <c r="Y38" s="155">
        <f t="shared" si="33"/>
        <v>0</v>
      </c>
      <c r="Z38" s="155">
        <f t="shared" si="33"/>
        <v>0</v>
      </c>
      <c r="AA38" s="189">
        <f t="shared" si="33"/>
        <v>0</v>
      </c>
      <c r="AB38" s="155">
        <f t="shared" si="33"/>
        <v>0</v>
      </c>
      <c r="AC38" s="155">
        <f>AVERAGE(AC10:AC37)</f>
        <v>0.95</v>
      </c>
      <c r="AD38" s="189">
        <f>SUM(AD10:AD37)</f>
        <v>450</v>
      </c>
      <c r="AE38" s="155">
        <f>SUM(AE10:AE37)</f>
        <v>5970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52</v>
      </c>
      <c r="AJ38" s="189">
        <f>SUM(AJ10:AJ37)</f>
        <v>1750</v>
      </c>
      <c r="AK38" s="155">
        <f>SUM(AK10:AK37)</f>
        <v>15930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49</v>
      </c>
      <c r="AS38" s="189">
        <f t="shared" si="34"/>
        <v>1750</v>
      </c>
      <c r="AT38" s="155">
        <f t="shared" si="34"/>
        <v>15930</v>
      </c>
      <c r="AU38" s="155">
        <f t="shared" si="34"/>
        <v>68</v>
      </c>
      <c r="AV38" s="189">
        <f t="shared" si="34"/>
        <v>2200</v>
      </c>
      <c r="AW38" s="155">
        <f t="shared" si="34"/>
        <v>21900</v>
      </c>
      <c r="AX38" s="155">
        <f t="shared" si="34"/>
        <v>0</v>
      </c>
      <c r="AY38" s="189">
        <f t="shared" si="34"/>
        <v>0</v>
      </c>
      <c r="AZ38" s="155">
        <f t="shared" si="34"/>
        <v>0</v>
      </c>
      <c r="BA38" s="155">
        <f t="shared" si="34"/>
        <v>68</v>
      </c>
      <c r="BB38" s="189">
        <f t="shared" si="34"/>
        <v>2200</v>
      </c>
      <c r="BC38" s="155">
        <f t="shared" si="34"/>
        <v>21900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165</v>
      </c>
      <c r="K81" s="157">
        <v>0</v>
      </c>
      <c r="L81" s="122">
        <v>165</v>
      </c>
      <c r="M81" s="123">
        <f t="shared" si="3"/>
        <v>165</v>
      </c>
      <c r="N81" s="123">
        <f t="shared" si="4"/>
        <v>0</v>
      </c>
      <c r="O81" s="122">
        <f t="shared" si="5"/>
        <v>165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8</v>
      </c>
      <c r="K116" s="160">
        <v>0</v>
      </c>
      <c r="L116" s="122">
        <v>8</v>
      </c>
      <c r="M116" s="123">
        <f t="shared" si="3"/>
        <v>8</v>
      </c>
      <c r="N116" s="123">
        <f t="shared" si="4"/>
        <v>0</v>
      </c>
      <c r="O116" s="122">
        <f t="shared" si="5"/>
        <v>8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8</v>
      </c>
      <c r="K117" s="160">
        <v>0</v>
      </c>
      <c r="L117" s="122">
        <v>8</v>
      </c>
      <c r="M117" s="123">
        <f t="shared" si="3"/>
        <v>8</v>
      </c>
      <c r="N117" s="123">
        <f t="shared" si="4"/>
        <v>0</v>
      </c>
      <c r="O117" s="122">
        <f t="shared" si="5"/>
        <v>8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8</v>
      </c>
      <c r="K118" s="160">
        <v>0</v>
      </c>
      <c r="L118" s="122">
        <v>8</v>
      </c>
      <c r="M118" s="123">
        <f t="shared" si="3"/>
        <v>8</v>
      </c>
      <c r="N118" s="123">
        <f t="shared" si="4"/>
        <v>0</v>
      </c>
      <c r="O118" s="122">
        <f t="shared" si="5"/>
        <v>8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7</v>
      </c>
      <c r="K119" s="122">
        <v>0</v>
      </c>
      <c r="L119" s="122">
        <v>7</v>
      </c>
      <c r="M119" s="123">
        <f t="shared" si="3"/>
        <v>7</v>
      </c>
      <c r="N119" s="123">
        <f t="shared" si="4"/>
        <v>0</v>
      </c>
      <c r="O119" s="122">
        <f t="shared" si="5"/>
        <v>7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8</v>
      </c>
      <c r="K120" s="122">
        <v>0</v>
      </c>
      <c r="L120" s="122">
        <v>8</v>
      </c>
      <c r="M120" s="123">
        <f t="shared" si="3"/>
        <v>8</v>
      </c>
      <c r="N120" s="123">
        <f t="shared" si="4"/>
        <v>0</v>
      </c>
      <c r="O120" s="122">
        <f t="shared" si="5"/>
        <v>8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8</v>
      </c>
      <c r="K121" s="122">
        <v>0</v>
      </c>
      <c r="L121" s="122">
        <v>8</v>
      </c>
      <c r="M121" s="123">
        <f t="shared" si="3"/>
        <v>8</v>
      </c>
      <c r="N121" s="123">
        <f t="shared" si="4"/>
        <v>0</v>
      </c>
      <c r="O121" s="122">
        <f t="shared" si="5"/>
        <v>8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8</v>
      </c>
      <c r="K122" s="122">
        <v>0</v>
      </c>
      <c r="L122" s="122">
        <v>8</v>
      </c>
      <c r="M122" s="123">
        <f t="shared" si="3"/>
        <v>8</v>
      </c>
      <c r="N122" s="123">
        <f t="shared" si="4"/>
        <v>0</v>
      </c>
      <c r="O122" s="122">
        <f t="shared" si="5"/>
        <v>8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8</v>
      </c>
      <c r="K123" s="122">
        <v>0</v>
      </c>
      <c r="L123" s="122">
        <v>8</v>
      </c>
      <c r="M123" s="123">
        <f t="shared" si="3"/>
        <v>8</v>
      </c>
      <c r="N123" s="123">
        <f t="shared" si="4"/>
        <v>0</v>
      </c>
      <c r="O123" s="122">
        <f t="shared" si="5"/>
        <v>8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8</v>
      </c>
      <c r="K124" s="122">
        <v>0</v>
      </c>
      <c r="L124" s="122">
        <v>8</v>
      </c>
      <c r="M124" s="123">
        <f t="shared" si="3"/>
        <v>8</v>
      </c>
      <c r="N124" s="123">
        <f t="shared" si="4"/>
        <v>0</v>
      </c>
      <c r="O124" s="122">
        <f t="shared" si="5"/>
        <v>8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8</v>
      </c>
      <c r="K125" s="122">
        <v>0</v>
      </c>
      <c r="L125" s="122">
        <v>8</v>
      </c>
      <c r="M125" s="123">
        <f t="shared" si="3"/>
        <v>8</v>
      </c>
      <c r="N125" s="123">
        <f t="shared" si="4"/>
        <v>0</v>
      </c>
      <c r="O125" s="122">
        <f t="shared" si="5"/>
        <v>8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8</v>
      </c>
      <c r="K126" s="122">
        <v>0</v>
      </c>
      <c r="L126" s="122">
        <v>8</v>
      </c>
      <c r="M126" s="123">
        <f t="shared" si="3"/>
        <v>8</v>
      </c>
      <c r="N126" s="123">
        <f t="shared" si="4"/>
        <v>0</v>
      </c>
      <c r="O126" s="122">
        <f t="shared" si="5"/>
        <v>8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8</v>
      </c>
      <c r="K127" s="122">
        <v>0</v>
      </c>
      <c r="L127" s="122">
        <v>8</v>
      </c>
      <c r="M127" s="123">
        <f t="shared" si="3"/>
        <v>8</v>
      </c>
      <c r="N127" s="123">
        <f t="shared" si="4"/>
        <v>0</v>
      </c>
      <c r="O127" s="122">
        <f t="shared" si="5"/>
        <v>8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23</v>
      </c>
      <c r="K128" s="122">
        <v>0</v>
      </c>
      <c r="L128" s="122">
        <v>23</v>
      </c>
      <c r="M128" s="123">
        <f t="shared" si="3"/>
        <v>23</v>
      </c>
      <c r="N128" s="123">
        <f t="shared" si="4"/>
        <v>0</v>
      </c>
      <c r="O128" s="122">
        <f t="shared" si="5"/>
        <v>23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8</v>
      </c>
      <c r="K129" s="122">
        <v>0</v>
      </c>
      <c r="L129" s="122">
        <v>8</v>
      </c>
      <c r="M129" s="123">
        <f t="shared" si="3"/>
        <v>8</v>
      </c>
      <c r="N129" s="123">
        <f t="shared" si="4"/>
        <v>0</v>
      </c>
      <c r="O129" s="122">
        <f t="shared" si="5"/>
        <v>8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8</v>
      </c>
      <c r="K130" s="122">
        <v>0</v>
      </c>
      <c r="L130" s="122">
        <v>8</v>
      </c>
      <c r="M130" s="123">
        <f t="shared" si="3"/>
        <v>8</v>
      </c>
      <c r="N130" s="123">
        <f t="shared" si="4"/>
        <v>0</v>
      </c>
      <c r="O130" s="122">
        <f t="shared" si="5"/>
        <v>8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8</v>
      </c>
      <c r="K131" s="122">
        <v>0</v>
      </c>
      <c r="L131" s="122">
        <v>8</v>
      </c>
      <c r="M131" s="123">
        <f t="shared" si="3"/>
        <v>8</v>
      </c>
      <c r="N131" s="123">
        <f t="shared" si="4"/>
        <v>0</v>
      </c>
      <c r="O131" s="122">
        <f t="shared" si="5"/>
        <v>8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8</v>
      </c>
      <c r="K132" s="122">
        <v>0</v>
      </c>
      <c r="L132" s="122">
        <v>8</v>
      </c>
      <c r="M132" s="123">
        <f t="shared" si="3"/>
        <v>8</v>
      </c>
      <c r="N132" s="123">
        <f t="shared" si="4"/>
        <v>0</v>
      </c>
      <c r="O132" s="122">
        <f t="shared" si="5"/>
        <v>8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7</v>
      </c>
      <c r="K133" s="157">
        <v>0</v>
      </c>
      <c r="L133" s="122">
        <v>7</v>
      </c>
      <c r="M133" s="123">
        <f t="shared" si="3"/>
        <v>7</v>
      </c>
      <c r="N133" s="123">
        <f t="shared" si="4"/>
        <v>0</v>
      </c>
      <c r="O133" s="122">
        <f t="shared" si="5"/>
        <v>7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8</v>
      </c>
      <c r="K134" s="167">
        <v>0</v>
      </c>
      <c r="L134" s="168">
        <v>8</v>
      </c>
      <c r="M134" s="167">
        <f t="shared" si="3"/>
        <v>8</v>
      </c>
      <c r="N134" s="167">
        <f t="shared" si="4"/>
        <v>0</v>
      </c>
      <c r="O134" s="168">
        <f t="shared" si="5"/>
        <v>8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165</v>
      </c>
      <c r="K254" s="183">
        <v>0</v>
      </c>
      <c r="L254" s="183">
        <v>165</v>
      </c>
      <c r="M254" s="183">
        <f t="shared" si="9"/>
        <v>165</v>
      </c>
      <c r="N254" s="183">
        <f t="shared" si="10"/>
        <v>0</v>
      </c>
      <c r="O254" s="183">
        <f t="shared" si="11"/>
        <v>165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125</v>
      </c>
      <c r="K142" s="157">
        <v>0</v>
      </c>
      <c r="L142" s="122">
        <v>125</v>
      </c>
      <c r="M142" s="123">
        <f t="shared" si="6"/>
        <v>125</v>
      </c>
      <c r="N142" s="123">
        <f t="shared" si="7"/>
        <v>0</v>
      </c>
      <c r="O142" s="122">
        <f t="shared" si="8"/>
        <v>125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1</v>
      </c>
      <c r="K143" s="157">
        <v>0</v>
      </c>
      <c r="L143" s="122">
        <v>1</v>
      </c>
      <c r="M143" s="123">
        <f t="shared" si="6"/>
        <v>1</v>
      </c>
      <c r="N143" s="123">
        <f t="shared" si="7"/>
        <v>0</v>
      </c>
      <c r="O143" s="122">
        <f t="shared" si="8"/>
        <v>1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5</v>
      </c>
      <c r="K144" s="157">
        <v>0</v>
      </c>
      <c r="L144" s="122">
        <v>5</v>
      </c>
      <c r="M144" s="123">
        <f t="shared" si="6"/>
        <v>5</v>
      </c>
      <c r="N144" s="123">
        <f t="shared" si="7"/>
        <v>0</v>
      </c>
      <c r="O144" s="122">
        <f t="shared" si="8"/>
        <v>5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1</v>
      </c>
      <c r="K145" s="157">
        <v>0</v>
      </c>
      <c r="L145" s="122">
        <v>1</v>
      </c>
      <c r="M145" s="123">
        <f t="shared" si="6"/>
        <v>1</v>
      </c>
      <c r="N145" s="123">
        <f t="shared" si="7"/>
        <v>0</v>
      </c>
      <c r="O145" s="122">
        <f t="shared" si="8"/>
        <v>1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2</v>
      </c>
      <c r="K146" s="157">
        <v>0</v>
      </c>
      <c r="L146" s="122">
        <v>2</v>
      </c>
      <c r="M146" s="123">
        <f t="shared" si="6"/>
        <v>2</v>
      </c>
      <c r="N146" s="123">
        <f t="shared" si="7"/>
        <v>0</v>
      </c>
      <c r="O146" s="122">
        <f t="shared" si="8"/>
        <v>2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4</v>
      </c>
      <c r="K147" s="157">
        <v>0</v>
      </c>
      <c r="L147" s="122">
        <v>4</v>
      </c>
      <c r="M147" s="123">
        <f t="shared" si="6"/>
        <v>4</v>
      </c>
      <c r="N147" s="123">
        <f t="shared" si="7"/>
        <v>0</v>
      </c>
      <c r="O147" s="122">
        <f t="shared" si="8"/>
        <v>4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112</v>
      </c>
      <c r="K148" s="157">
        <v>0</v>
      </c>
      <c r="L148" s="122">
        <v>112</v>
      </c>
      <c r="M148" s="123">
        <f t="shared" si="6"/>
        <v>112</v>
      </c>
      <c r="N148" s="123">
        <f t="shared" si="7"/>
        <v>0</v>
      </c>
      <c r="O148" s="122">
        <f t="shared" si="8"/>
        <v>112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125</v>
      </c>
      <c r="K254" s="183">
        <v>0</v>
      </c>
      <c r="L254" s="183">
        <v>125</v>
      </c>
      <c r="M254" s="183">
        <f t="shared" si="9"/>
        <v>125</v>
      </c>
      <c r="N254" s="183">
        <f t="shared" si="10"/>
        <v>0</v>
      </c>
      <c r="O254" s="183">
        <f t="shared" si="11"/>
        <v>125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20</v>
      </c>
      <c r="K24" s="167">
        <v>0</v>
      </c>
      <c r="L24" s="168">
        <v>20</v>
      </c>
      <c r="M24" s="167">
        <f t="shared" si="0"/>
        <v>20</v>
      </c>
      <c r="N24" s="167">
        <f t="shared" si="1"/>
        <v>0</v>
      </c>
      <c r="O24" s="168">
        <f t="shared" si="2"/>
        <v>20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20</v>
      </c>
      <c r="K25" s="122">
        <v>0</v>
      </c>
      <c r="L25" s="122">
        <v>20</v>
      </c>
      <c r="M25" s="123">
        <f t="shared" si="0"/>
        <v>20</v>
      </c>
      <c r="N25" s="123">
        <f t="shared" si="1"/>
        <v>0</v>
      </c>
      <c r="O25" s="122">
        <f t="shared" si="2"/>
        <v>20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76</v>
      </c>
      <c r="K64" s="157">
        <v>0</v>
      </c>
      <c r="L64" s="124">
        <v>76</v>
      </c>
      <c r="M64" s="123">
        <f t="shared" si="0"/>
        <v>76</v>
      </c>
      <c r="N64" s="123">
        <f t="shared" si="1"/>
        <v>0</v>
      </c>
      <c r="O64" s="122">
        <f t="shared" si="2"/>
        <v>76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65</v>
      </c>
      <c r="K65" s="157">
        <v>0</v>
      </c>
      <c r="L65" s="122">
        <v>65</v>
      </c>
      <c r="M65" s="123">
        <f t="shared" si="0"/>
        <v>65</v>
      </c>
      <c r="N65" s="123">
        <f t="shared" si="1"/>
        <v>0</v>
      </c>
      <c r="O65" s="122">
        <f t="shared" si="2"/>
        <v>65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11</v>
      </c>
      <c r="K66" s="167">
        <v>0</v>
      </c>
      <c r="L66" s="168">
        <v>11</v>
      </c>
      <c r="M66" s="167">
        <f t="shared" si="0"/>
        <v>11</v>
      </c>
      <c r="N66" s="167">
        <f t="shared" si="1"/>
        <v>0</v>
      </c>
      <c r="O66" s="168">
        <f t="shared" si="2"/>
        <v>11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96</v>
      </c>
      <c r="K254" s="183">
        <v>0</v>
      </c>
      <c r="L254" s="183">
        <v>96</v>
      </c>
      <c r="M254" s="183">
        <f t="shared" si="9"/>
        <v>96</v>
      </c>
      <c r="N254" s="183">
        <f t="shared" si="10"/>
        <v>0</v>
      </c>
      <c r="O254" s="183">
        <f t="shared" si="11"/>
        <v>96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41</v>
      </c>
      <c r="K153" s="157">
        <v>0</v>
      </c>
      <c r="L153" s="122">
        <v>41</v>
      </c>
      <c r="M153" s="123">
        <f t="shared" si="6"/>
        <v>41</v>
      </c>
      <c r="N153" s="123">
        <f t="shared" si="7"/>
        <v>0</v>
      </c>
      <c r="O153" s="122">
        <f t="shared" si="8"/>
        <v>41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41</v>
      </c>
      <c r="K154" s="167">
        <v>0</v>
      </c>
      <c r="L154" s="168">
        <v>41</v>
      </c>
      <c r="M154" s="167">
        <f t="shared" si="6"/>
        <v>41</v>
      </c>
      <c r="N154" s="167">
        <f t="shared" si="7"/>
        <v>0</v>
      </c>
      <c r="O154" s="168">
        <f t="shared" si="8"/>
        <v>41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65</v>
      </c>
      <c r="K206" s="157">
        <v>0</v>
      </c>
      <c r="L206" s="122">
        <v>65</v>
      </c>
      <c r="M206" s="123">
        <f t="shared" si="9"/>
        <v>65</v>
      </c>
      <c r="N206" s="123">
        <f t="shared" si="10"/>
        <v>0</v>
      </c>
      <c r="O206" s="122">
        <f t="shared" si="11"/>
        <v>65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10</v>
      </c>
      <c r="K227" s="157">
        <v>0</v>
      </c>
      <c r="L227" s="122">
        <v>10</v>
      </c>
      <c r="M227" s="123">
        <f t="shared" si="9"/>
        <v>10</v>
      </c>
      <c r="N227" s="123">
        <f t="shared" si="10"/>
        <v>0</v>
      </c>
      <c r="O227" s="122">
        <f t="shared" si="11"/>
        <v>10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5</v>
      </c>
      <c r="K228" s="157">
        <v>0</v>
      </c>
      <c r="L228" s="122">
        <v>5</v>
      </c>
      <c r="M228" s="123">
        <f t="shared" si="9"/>
        <v>5</v>
      </c>
      <c r="N228" s="123">
        <f t="shared" si="10"/>
        <v>0</v>
      </c>
      <c r="O228" s="122">
        <f t="shared" si="11"/>
        <v>5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20</v>
      </c>
      <c r="K229" s="157">
        <v>0</v>
      </c>
      <c r="L229" s="122">
        <v>20</v>
      </c>
      <c r="M229" s="123">
        <f t="shared" si="9"/>
        <v>20</v>
      </c>
      <c r="N229" s="123">
        <f t="shared" si="10"/>
        <v>0</v>
      </c>
      <c r="O229" s="122">
        <f t="shared" si="11"/>
        <v>20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30</v>
      </c>
      <c r="K230" s="157">
        <v>0</v>
      </c>
      <c r="L230" s="122">
        <v>30</v>
      </c>
      <c r="M230" s="123">
        <f t="shared" si="9"/>
        <v>30</v>
      </c>
      <c r="N230" s="123">
        <f t="shared" si="10"/>
        <v>0</v>
      </c>
      <c r="O230" s="122">
        <f t="shared" si="11"/>
        <v>30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106</v>
      </c>
      <c r="K254" s="183">
        <v>0</v>
      </c>
      <c r="L254" s="183">
        <v>106</v>
      </c>
      <c r="M254" s="183">
        <f t="shared" si="9"/>
        <v>106</v>
      </c>
      <c r="N254" s="183">
        <f t="shared" si="10"/>
        <v>0</v>
      </c>
      <c r="O254" s="183">
        <f t="shared" si="11"/>
        <v>106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1</v>
      </c>
      <c r="K71" s="157">
        <v>0</v>
      </c>
      <c r="L71" s="122">
        <v>1</v>
      </c>
      <c r="M71" s="123">
        <f t="shared" si="0"/>
        <v>1</v>
      </c>
      <c r="N71" s="123">
        <f t="shared" si="1"/>
        <v>0</v>
      </c>
      <c r="O71" s="122">
        <f t="shared" si="2"/>
        <v>1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1</v>
      </c>
      <c r="K72" s="157">
        <v>0</v>
      </c>
      <c r="L72" s="122">
        <v>1</v>
      </c>
      <c r="M72" s="123">
        <f t="shared" si="0"/>
        <v>1</v>
      </c>
      <c r="N72" s="123">
        <f t="shared" si="1"/>
        <v>0</v>
      </c>
      <c r="O72" s="122">
        <f t="shared" si="2"/>
        <v>1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5</v>
      </c>
      <c r="K155" s="122">
        <v>0</v>
      </c>
      <c r="L155" s="122">
        <v>5</v>
      </c>
      <c r="M155" s="123">
        <f t="shared" si="6"/>
        <v>5</v>
      </c>
      <c r="N155" s="123">
        <f t="shared" si="7"/>
        <v>0</v>
      </c>
      <c r="O155" s="122">
        <f t="shared" si="8"/>
        <v>5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5</v>
      </c>
      <c r="K156" s="167">
        <v>0</v>
      </c>
      <c r="L156" s="168">
        <v>5</v>
      </c>
      <c r="M156" s="167">
        <f t="shared" si="6"/>
        <v>5</v>
      </c>
      <c r="N156" s="167">
        <f t="shared" si="7"/>
        <v>0</v>
      </c>
      <c r="O156" s="168">
        <f t="shared" si="8"/>
        <v>5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1</v>
      </c>
      <c r="K167" s="157">
        <v>0</v>
      </c>
      <c r="L167" s="122">
        <v>1</v>
      </c>
      <c r="M167" s="123">
        <f t="shared" si="6"/>
        <v>1</v>
      </c>
      <c r="N167" s="123">
        <f t="shared" si="7"/>
        <v>0</v>
      </c>
      <c r="O167" s="122">
        <f t="shared" si="8"/>
        <v>1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1</v>
      </c>
      <c r="K171" s="167">
        <v>0</v>
      </c>
      <c r="L171" s="168">
        <v>1</v>
      </c>
      <c r="M171" s="167">
        <f t="shared" si="6"/>
        <v>1</v>
      </c>
      <c r="N171" s="167">
        <f t="shared" si="7"/>
        <v>0</v>
      </c>
      <c r="O171" s="168">
        <f t="shared" si="8"/>
        <v>1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121</v>
      </c>
      <c r="K206" s="157">
        <v>0</v>
      </c>
      <c r="L206" s="122">
        <v>121</v>
      </c>
      <c r="M206" s="123">
        <f t="shared" si="9"/>
        <v>121</v>
      </c>
      <c r="N206" s="123">
        <f t="shared" si="10"/>
        <v>0</v>
      </c>
      <c r="O206" s="122">
        <f t="shared" si="11"/>
        <v>121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1</v>
      </c>
      <c r="K208" s="157">
        <v>0</v>
      </c>
      <c r="L208" s="122">
        <v>1</v>
      </c>
      <c r="M208" s="123">
        <f t="shared" si="9"/>
        <v>1</v>
      </c>
      <c r="N208" s="123">
        <f t="shared" si="10"/>
        <v>0</v>
      </c>
      <c r="O208" s="122">
        <f t="shared" si="11"/>
        <v>1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2</v>
      </c>
      <c r="K221" s="157">
        <v>0</v>
      </c>
      <c r="L221" s="122">
        <v>2</v>
      </c>
      <c r="M221" s="123">
        <f t="shared" si="9"/>
        <v>2</v>
      </c>
      <c r="N221" s="123">
        <f t="shared" si="10"/>
        <v>0</v>
      </c>
      <c r="O221" s="122">
        <f t="shared" si="11"/>
        <v>2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5</v>
      </c>
      <c r="K222" s="157">
        <v>0</v>
      </c>
      <c r="L222" s="122">
        <v>5</v>
      </c>
      <c r="M222" s="123">
        <f t="shared" si="9"/>
        <v>5</v>
      </c>
      <c r="N222" s="123">
        <f t="shared" si="10"/>
        <v>0</v>
      </c>
      <c r="O222" s="122">
        <f t="shared" si="11"/>
        <v>5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5</v>
      </c>
      <c r="K223" s="157">
        <v>0</v>
      </c>
      <c r="L223" s="122">
        <v>5</v>
      </c>
      <c r="M223" s="123">
        <f t="shared" si="9"/>
        <v>5</v>
      </c>
      <c r="N223" s="123">
        <f t="shared" si="10"/>
        <v>0</v>
      </c>
      <c r="O223" s="122">
        <f t="shared" si="11"/>
        <v>5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5</v>
      </c>
      <c r="K224" s="157">
        <v>0</v>
      </c>
      <c r="L224" s="122">
        <v>5</v>
      </c>
      <c r="M224" s="123">
        <f t="shared" si="9"/>
        <v>5</v>
      </c>
      <c r="N224" s="123">
        <f t="shared" si="10"/>
        <v>0</v>
      </c>
      <c r="O224" s="122">
        <f t="shared" si="11"/>
        <v>5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5</v>
      </c>
      <c r="K225" s="157">
        <v>0</v>
      </c>
      <c r="L225" s="122">
        <v>5</v>
      </c>
      <c r="M225" s="123">
        <f t="shared" si="9"/>
        <v>5</v>
      </c>
      <c r="N225" s="123">
        <f t="shared" si="10"/>
        <v>0</v>
      </c>
      <c r="O225" s="122">
        <f t="shared" si="11"/>
        <v>5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5</v>
      </c>
      <c r="K226" s="157">
        <v>0</v>
      </c>
      <c r="L226" s="122">
        <v>5</v>
      </c>
      <c r="M226" s="123">
        <f t="shared" si="9"/>
        <v>5</v>
      </c>
      <c r="N226" s="123">
        <f t="shared" si="10"/>
        <v>0</v>
      </c>
      <c r="O226" s="122">
        <f t="shared" si="11"/>
        <v>5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23</v>
      </c>
      <c r="K227" s="157">
        <v>0</v>
      </c>
      <c r="L227" s="122">
        <v>23</v>
      </c>
      <c r="M227" s="123">
        <f t="shared" si="9"/>
        <v>23</v>
      </c>
      <c r="N227" s="123">
        <f t="shared" si="10"/>
        <v>0</v>
      </c>
      <c r="O227" s="122">
        <f t="shared" si="11"/>
        <v>23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10</v>
      </c>
      <c r="K228" s="157">
        <v>0</v>
      </c>
      <c r="L228" s="122">
        <v>10</v>
      </c>
      <c r="M228" s="123">
        <f t="shared" si="9"/>
        <v>10</v>
      </c>
      <c r="N228" s="123">
        <f t="shared" si="10"/>
        <v>0</v>
      </c>
      <c r="O228" s="122">
        <f t="shared" si="11"/>
        <v>10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60</v>
      </c>
      <c r="K229" s="157">
        <v>0</v>
      </c>
      <c r="L229" s="122">
        <v>60</v>
      </c>
      <c r="M229" s="123">
        <f t="shared" si="9"/>
        <v>60</v>
      </c>
      <c r="N229" s="123">
        <f t="shared" si="10"/>
        <v>0</v>
      </c>
      <c r="O229" s="122">
        <f t="shared" si="11"/>
        <v>60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128</v>
      </c>
      <c r="K254" s="183">
        <v>0</v>
      </c>
      <c r="L254" s="183">
        <v>128</v>
      </c>
      <c r="M254" s="183">
        <f t="shared" si="9"/>
        <v>128</v>
      </c>
      <c r="N254" s="183">
        <f t="shared" si="10"/>
        <v>0</v>
      </c>
      <c r="O254" s="183">
        <f t="shared" si="11"/>
        <v>128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12</v>
      </c>
      <c r="K61" s="122">
        <v>0</v>
      </c>
      <c r="L61" s="124">
        <v>12</v>
      </c>
      <c r="M61" s="124">
        <f t="shared" si="0"/>
        <v>12</v>
      </c>
      <c r="N61" s="124">
        <f t="shared" si="1"/>
        <v>0</v>
      </c>
      <c r="O61" s="124">
        <f t="shared" si="2"/>
        <v>12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2</v>
      </c>
      <c r="K62" s="156">
        <v>0</v>
      </c>
      <c r="L62" s="122">
        <v>2</v>
      </c>
      <c r="M62" s="123">
        <f t="shared" si="0"/>
        <v>2</v>
      </c>
      <c r="N62" s="123">
        <f t="shared" si="1"/>
        <v>0</v>
      </c>
      <c r="O62" s="122">
        <f t="shared" si="2"/>
        <v>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10</v>
      </c>
      <c r="K63" s="167">
        <v>0</v>
      </c>
      <c r="L63" s="168">
        <v>10</v>
      </c>
      <c r="M63" s="167">
        <f t="shared" si="0"/>
        <v>10</v>
      </c>
      <c r="N63" s="167">
        <f t="shared" si="1"/>
        <v>0</v>
      </c>
      <c r="O63" s="168">
        <f t="shared" si="2"/>
        <v>10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58</v>
      </c>
      <c r="K157" s="157">
        <v>0</v>
      </c>
      <c r="L157" s="122">
        <v>58</v>
      </c>
      <c r="M157" s="123">
        <f t="shared" si="6"/>
        <v>58</v>
      </c>
      <c r="N157" s="123">
        <f t="shared" si="7"/>
        <v>0</v>
      </c>
      <c r="O157" s="122">
        <f t="shared" si="8"/>
        <v>58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10</v>
      </c>
      <c r="K158" s="157">
        <v>0</v>
      </c>
      <c r="L158" s="122">
        <v>10</v>
      </c>
      <c r="M158" s="123">
        <f t="shared" si="6"/>
        <v>10</v>
      </c>
      <c r="N158" s="123">
        <f t="shared" si="7"/>
        <v>0</v>
      </c>
      <c r="O158" s="122">
        <f t="shared" si="8"/>
        <v>10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48</v>
      </c>
      <c r="K160" s="167">
        <v>0</v>
      </c>
      <c r="L160" s="168">
        <v>48</v>
      </c>
      <c r="M160" s="167">
        <f t="shared" si="6"/>
        <v>48</v>
      </c>
      <c r="N160" s="167">
        <f t="shared" si="7"/>
        <v>0</v>
      </c>
      <c r="O160" s="168">
        <f t="shared" si="8"/>
        <v>48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70</v>
      </c>
      <c r="K254" s="183">
        <v>0</v>
      </c>
      <c r="L254" s="183">
        <v>70</v>
      </c>
      <c r="M254" s="183">
        <f t="shared" si="9"/>
        <v>70</v>
      </c>
      <c r="N254" s="183">
        <f t="shared" si="10"/>
        <v>0</v>
      </c>
      <c r="O254" s="183">
        <f t="shared" si="11"/>
        <v>70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600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601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45</v>
      </c>
      <c r="K172" s="157">
        <v>0</v>
      </c>
      <c r="L172" s="122">
        <v>45</v>
      </c>
      <c r="M172" s="123">
        <f t="shared" si="6"/>
        <v>45</v>
      </c>
      <c r="N172" s="123">
        <f t="shared" si="7"/>
        <v>0</v>
      </c>
      <c r="O172" s="122">
        <f t="shared" si="8"/>
        <v>45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3</v>
      </c>
      <c r="K173" s="122">
        <v>0</v>
      </c>
      <c r="L173" s="122">
        <v>3</v>
      </c>
      <c r="M173" s="123">
        <f t="shared" si="6"/>
        <v>3</v>
      </c>
      <c r="N173" s="123">
        <f t="shared" si="7"/>
        <v>0</v>
      </c>
      <c r="O173" s="122">
        <f t="shared" si="8"/>
        <v>3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15</v>
      </c>
      <c r="K174" s="122">
        <v>0</v>
      </c>
      <c r="L174" s="122">
        <v>15</v>
      </c>
      <c r="M174" s="123">
        <f t="shared" si="6"/>
        <v>15</v>
      </c>
      <c r="N174" s="123">
        <f t="shared" si="7"/>
        <v>0</v>
      </c>
      <c r="O174" s="122">
        <f t="shared" si="8"/>
        <v>15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26</v>
      </c>
      <c r="K176" s="122">
        <v>0</v>
      </c>
      <c r="L176" s="122">
        <v>26</v>
      </c>
      <c r="M176" s="123">
        <f t="shared" si="6"/>
        <v>26</v>
      </c>
      <c r="N176" s="123">
        <f t="shared" si="7"/>
        <v>0</v>
      </c>
      <c r="O176" s="122">
        <f t="shared" si="8"/>
        <v>26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1</v>
      </c>
      <c r="K177" s="122">
        <v>0</v>
      </c>
      <c r="L177" s="122">
        <v>1</v>
      </c>
      <c r="M177" s="123">
        <f t="shared" si="6"/>
        <v>1</v>
      </c>
      <c r="N177" s="123">
        <f t="shared" si="7"/>
        <v>0</v>
      </c>
      <c r="O177" s="122">
        <f t="shared" si="8"/>
        <v>1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45</v>
      </c>
      <c r="K254" s="183">
        <v>0</v>
      </c>
      <c r="L254" s="183">
        <v>45</v>
      </c>
      <c r="M254" s="183">
        <f t="shared" si="9"/>
        <v>45</v>
      </c>
      <c r="N254" s="183">
        <f t="shared" si="10"/>
        <v>0</v>
      </c>
      <c r="O254" s="183">
        <f t="shared" si="11"/>
        <v>45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602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603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24</v>
      </c>
      <c r="K179" s="157">
        <v>0</v>
      </c>
      <c r="L179" s="122">
        <v>24</v>
      </c>
      <c r="M179" s="123">
        <f t="shared" si="6"/>
        <v>24</v>
      </c>
      <c r="N179" s="123">
        <f t="shared" si="7"/>
        <v>0</v>
      </c>
      <c r="O179" s="122">
        <f t="shared" si="8"/>
        <v>24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8</v>
      </c>
      <c r="K181" s="157">
        <v>0</v>
      </c>
      <c r="L181" s="122">
        <v>8</v>
      </c>
      <c r="M181" s="123">
        <f t="shared" si="6"/>
        <v>8</v>
      </c>
      <c r="N181" s="123">
        <f t="shared" si="7"/>
        <v>0</v>
      </c>
      <c r="O181" s="122">
        <f t="shared" si="8"/>
        <v>8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16</v>
      </c>
      <c r="K182" s="157">
        <v>0</v>
      </c>
      <c r="L182" s="122">
        <v>16</v>
      </c>
      <c r="M182" s="123">
        <f t="shared" si="6"/>
        <v>16</v>
      </c>
      <c r="N182" s="123">
        <f t="shared" si="7"/>
        <v>0</v>
      </c>
      <c r="O182" s="122">
        <f t="shared" si="8"/>
        <v>16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24</v>
      </c>
      <c r="K254" s="183">
        <v>0</v>
      </c>
      <c r="L254" s="183">
        <v>24</v>
      </c>
      <c r="M254" s="183">
        <f t="shared" si="9"/>
        <v>24</v>
      </c>
      <c r="N254" s="183">
        <f t="shared" si="10"/>
        <v>0</v>
      </c>
      <c r="O254" s="183">
        <f t="shared" si="11"/>
        <v>24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604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605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2</v>
      </c>
      <c r="K11" s="167">
        <v>0</v>
      </c>
      <c r="L11" s="168">
        <v>2</v>
      </c>
      <c r="M11" s="167">
        <f t="shared" si="0"/>
        <v>2</v>
      </c>
      <c r="N11" s="167">
        <f t="shared" si="1"/>
        <v>0</v>
      </c>
      <c r="O11" s="168">
        <f t="shared" si="2"/>
        <v>2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2</v>
      </c>
      <c r="K12" s="157">
        <v>0</v>
      </c>
      <c r="L12" s="122">
        <v>2</v>
      </c>
      <c r="M12" s="123">
        <f t="shared" si="0"/>
        <v>2</v>
      </c>
      <c r="N12" s="123">
        <f t="shared" si="1"/>
        <v>0</v>
      </c>
      <c r="O12" s="122">
        <f t="shared" si="2"/>
        <v>2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1</v>
      </c>
      <c r="K142" s="157">
        <v>0</v>
      </c>
      <c r="L142" s="122">
        <v>1</v>
      </c>
      <c r="M142" s="123">
        <f t="shared" si="6"/>
        <v>1</v>
      </c>
      <c r="N142" s="123">
        <f t="shared" si="7"/>
        <v>0</v>
      </c>
      <c r="O142" s="122">
        <f t="shared" si="8"/>
        <v>1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1</v>
      </c>
      <c r="K143" s="157">
        <v>0</v>
      </c>
      <c r="L143" s="122">
        <v>1</v>
      </c>
      <c r="M143" s="123">
        <f t="shared" si="6"/>
        <v>1</v>
      </c>
      <c r="N143" s="123">
        <f t="shared" si="7"/>
        <v>0</v>
      </c>
      <c r="O143" s="122">
        <f t="shared" si="8"/>
        <v>1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1</v>
      </c>
      <c r="K167" s="157">
        <v>0</v>
      </c>
      <c r="L167" s="122">
        <v>1</v>
      </c>
      <c r="M167" s="123">
        <f t="shared" si="6"/>
        <v>1</v>
      </c>
      <c r="N167" s="123">
        <f t="shared" si="7"/>
        <v>0</v>
      </c>
      <c r="O167" s="122">
        <f t="shared" si="8"/>
        <v>1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1</v>
      </c>
      <c r="K171" s="167">
        <v>0</v>
      </c>
      <c r="L171" s="168">
        <v>1</v>
      </c>
      <c r="M171" s="167">
        <f t="shared" si="6"/>
        <v>1</v>
      </c>
      <c r="N171" s="167">
        <f t="shared" si="7"/>
        <v>0</v>
      </c>
      <c r="O171" s="168">
        <f t="shared" si="8"/>
        <v>1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107</v>
      </c>
      <c r="K201" s="122">
        <v>0</v>
      </c>
      <c r="L201" s="122">
        <v>107</v>
      </c>
      <c r="M201" s="123">
        <f t="shared" si="6"/>
        <v>107</v>
      </c>
      <c r="N201" s="123">
        <f t="shared" si="7"/>
        <v>0</v>
      </c>
      <c r="O201" s="122">
        <f t="shared" si="8"/>
        <v>107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84</v>
      </c>
      <c r="K202" s="157">
        <v>0</v>
      </c>
      <c r="L202" s="122">
        <v>84</v>
      </c>
      <c r="M202" s="123">
        <f t="shared" ref="M202:M254" si="9">D202+G202+J202</f>
        <v>84</v>
      </c>
      <c r="N202" s="123">
        <f t="shared" ref="N202:N254" si="10">E202+H202+K202</f>
        <v>0</v>
      </c>
      <c r="O202" s="122">
        <f t="shared" ref="O202:O265" si="11">M202+N202</f>
        <v>84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23</v>
      </c>
      <c r="K203" s="157">
        <v>0</v>
      </c>
      <c r="L203" s="122">
        <v>23</v>
      </c>
      <c r="M203" s="123">
        <f t="shared" si="9"/>
        <v>23</v>
      </c>
      <c r="N203" s="123">
        <f t="shared" si="10"/>
        <v>0</v>
      </c>
      <c r="O203" s="122">
        <f t="shared" si="11"/>
        <v>23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111</v>
      </c>
      <c r="K254" s="183">
        <v>0</v>
      </c>
      <c r="L254" s="183">
        <v>111</v>
      </c>
      <c r="M254" s="183">
        <f t="shared" si="9"/>
        <v>111</v>
      </c>
      <c r="N254" s="183">
        <f t="shared" si="10"/>
        <v>0</v>
      </c>
      <c r="O254" s="183">
        <f t="shared" si="11"/>
        <v>111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300001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209</v>
      </c>
      <c r="L6" s="96">
        <v>0</v>
      </c>
      <c r="M6" s="91">
        <f t="shared" ref="M6:M36" si="2">K6+L6</f>
        <v>209</v>
      </c>
      <c r="N6" s="97">
        <f t="shared" ref="N6:N36" si="3">E6+H6+K6</f>
        <v>209</v>
      </c>
      <c r="O6" s="97">
        <f t="shared" ref="O6:O36" si="4">F6+I6+L6</f>
        <v>0</v>
      </c>
      <c r="P6" s="91">
        <f t="shared" ref="P6:P36" si="5">N6+O6</f>
        <v>209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120</v>
      </c>
      <c r="L7" s="49">
        <v>0</v>
      </c>
      <c r="M7" s="76">
        <f t="shared" si="2"/>
        <v>120</v>
      </c>
      <c r="N7" s="83">
        <f t="shared" si="3"/>
        <v>120</v>
      </c>
      <c r="O7" s="47">
        <f t="shared" si="4"/>
        <v>0</v>
      </c>
      <c r="P7" s="76">
        <f t="shared" si="5"/>
        <v>120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330</v>
      </c>
      <c r="L8" s="49">
        <v>0</v>
      </c>
      <c r="M8" s="76">
        <f t="shared" si="2"/>
        <v>330</v>
      </c>
      <c r="N8" s="83">
        <f t="shared" si="3"/>
        <v>330</v>
      </c>
      <c r="O8" s="47">
        <f t="shared" si="4"/>
        <v>0</v>
      </c>
      <c r="P8" s="76">
        <f t="shared" si="5"/>
        <v>330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0</v>
      </c>
      <c r="L10" s="49">
        <v>0</v>
      </c>
      <c r="M10" s="76">
        <f t="shared" si="2"/>
        <v>0</v>
      </c>
      <c r="N10" s="83">
        <f t="shared" si="3"/>
        <v>0</v>
      </c>
      <c r="O10" s="47">
        <f t="shared" si="4"/>
        <v>0</v>
      </c>
      <c r="P10" s="76">
        <f t="shared" si="5"/>
        <v>0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150</v>
      </c>
      <c r="I14" s="48">
        <v>0</v>
      </c>
      <c r="J14" s="82">
        <f t="shared" si="1"/>
        <v>150</v>
      </c>
      <c r="K14" s="84">
        <v>0</v>
      </c>
      <c r="L14" s="49">
        <v>0</v>
      </c>
      <c r="M14" s="76">
        <f t="shared" si="2"/>
        <v>0</v>
      </c>
      <c r="N14" s="83">
        <f t="shared" si="3"/>
        <v>150</v>
      </c>
      <c r="O14" s="47">
        <f t="shared" si="4"/>
        <v>0</v>
      </c>
      <c r="P14" s="76">
        <f t="shared" si="5"/>
        <v>150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300</v>
      </c>
      <c r="I15" s="48">
        <v>0</v>
      </c>
      <c r="J15" s="82">
        <f t="shared" si="1"/>
        <v>300</v>
      </c>
      <c r="K15" s="84">
        <v>191</v>
      </c>
      <c r="L15" s="49">
        <v>0</v>
      </c>
      <c r="M15" s="76">
        <f t="shared" si="2"/>
        <v>191</v>
      </c>
      <c r="N15" s="83">
        <f t="shared" si="3"/>
        <v>491</v>
      </c>
      <c r="O15" s="47">
        <f t="shared" si="4"/>
        <v>0</v>
      </c>
      <c r="P15" s="76">
        <f t="shared" si="5"/>
        <v>491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30</v>
      </c>
      <c r="L16" s="49">
        <v>0</v>
      </c>
      <c r="M16" s="76">
        <f t="shared" si="2"/>
        <v>30</v>
      </c>
      <c r="N16" s="83">
        <f t="shared" si="3"/>
        <v>30</v>
      </c>
      <c r="O16" s="47">
        <f t="shared" si="4"/>
        <v>0</v>
      </c>
      <c r="P16" s="76">
        <f t="shared" si="5"/>
        <v>30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165</v>
      </c>
      <c r="L18" s="49">
        <v>0</v>
      </c>
      <c r="M18" s="76">
        <f t="shared" si="2"/>
        <v>165</v>
      </c>
      <c r="N18" s="83">
        <f t="shared" si="3"/>
        <v>165</v>
      </c>
      <c r="O18" s="47">
        <f t="shared" si="4"/>
        <v>0</v>
      </c>
      <c r="P18" s="76">
        <f t="shared" si="5"/>
        <v>165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125</v>
      </c>
      <c r="L20" s="49">
        <v>0</v>
      </c>
      <c r="M20" s="76">
        <f t="shared" si="2"/>
        <v>125</v>
      </c>
      <c r="N20" s="83">
        <f t="shared" si="3"/>
        <v>125</v>
      </c>
      <c r="O20" s="47">
        <f t="shared" si="4"/>
        <v>0</v>
      </c>
      <c r="P20" s="76">
        <f t="shared" si="5"/>
        <v>125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0</v>
      </c>
      <c r="G21" s="76">
        <f t="shared" si="0"/>
        <v>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0</v>
      </c>
      <c r="P21" s="76">
        <f t="shared" si="5"/>
        <v>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96</v>
      </c>
      <c r="L22" s="49">
        <v>0</v>
      </c>
      <c r="M22" s="76">
        <f t="shared" si="2"/>
        <v>96</v>
      </c>
      <c r="N22" s="83">
        <f t="shared" si="3"/>
        <v>96</v>
      </c>
      <c r="O22" s="47">
        <f t="shared" si="4"/>
        <v>0</v>
      </c>
      <c r="P22" s="76">
        <f t="shared" si="5"/>
        <v>96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106</v>
      </c>
      <c r="L23" s="49">
        <v>0</v>
      </c>
      <c r="M23" s="76">
        <f t="shared" si="2"/>
        <v>106</v>
      </c>
      <c r="N23" s="83">
        <f t="shared" si="3"/>
        <v>106</v>
      </c>
      <c r="O23" s="47">
        <f t="shared" si="4"/>
        <v>0</v>
      </c>
      <c r="P23" s="76">
        <f t="shared" si="5"/>
        <v>106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0</v>
      </c>
      <c r="J24" s="82">
        <f t="shared" si="1"/>
        <v>0</v>
      </c>
      <c r="K24" s="84">
        <v>0</v>
      </c>
      <c r="L24" s="49">
        <v>0</v>
      </c>
      <c r="M24" s="76">
        <f t="shared" si="2"/>
        <v>0</v>
      </c>
      <c r="N24" s="83">
        <f t="shared" si="3"/>
        <v>0</v>
      </c>
      <c r="O24" s="47">
        <f t="shared" si="4"/>
        <v>0</v>
      </c>
      <c r="P24" s="76">
        <f t="shared" si="5"/>
        <v>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0</v>
      </c>
      <c r="I25" s="48">
        <v>0</v>
      </c>
      <c r="J25" s="82">
        <f t="shared" si="1"/>
        <v>0</v>
      </c>
      <c r="K25" s="84">
        <v>0</v>
      </c>
      <c r="L25" s="49">
        <v>0</v>
      </c>
      <c r="M25" s="76">
        <f t="shared" si="2"/>
        <v>0</v>
      </c>
      <c r="N25" s="83">
        <f t="shared" si="3"/>
        <v>0</v>
      </c>
      <c r="O25" s="47">
        <f t="shared" si="4"/>
        <v>0</v>
      </c>
      <c r="P25" s="76">
        <f t="shared" si="5"/>
        <v>0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0</v>
      </c>
      <c r="J26" s="82">
        <f t="shared" si="1"/>
        <v>0</v>
      </c>
      <c r="K26" s="84">
        <v>0</v>
      </c>
      <c r="L26" s="49">
        <v>0</v>
      </c>
      <c r="M26" s="76">
        <f t="shared" si="2"/>
        <v>0</v>
      </c>
      <c r="N26" s="83">
        <f t="shared" si="3"/>
        <v>0</v>
      </c>
      <c r="O26" s="47">
        <f t="shared" si="4"/>
        <v>0</v>
      </c>
      <c r="P26" s="76">
        <f t="shared" si="5"/>
        <v>0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128</v>
      </c>
      <c r="L27" s="49">
        <v>0</v>
      </c>
      <c r="M27" s="76">
        <f t="shared" si="2"/>
        <v>128</v>
      </c>
      <c r="N27" s="83">
        <f t="shared" si="3"/>
        <v>128</v>
      </c>
      <c r="O27" s="47">
        <f t="shared" si="4"/>
        <v>0</v>
      </c>
      <c r="P27" s="76">
        <f t="shared" si="5"/>
        <v>128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70</v>
      </c>
      <c r="L28" s="49">
        <v>0</v>
      </c>
      <c r="M28" s="76">
        <f t="shared" si="2"/>
        <v>70</v>
      </c>
      <c r="N28" s="83">
        <f t="shared" si="3"/>
        <v>70</v>
      </c>
      <c r="O28" s="47">
        <f t="shared" si="4"/>
        <v>0</v>
      </c>
      <c r="P28" s="76">
        <f t="shared" si="5"/>
        <v>70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0</v>
      </c>
      <c r="L30" s="49">
        <v>0</v>
      </c>
      <c r="M30" s="76">
        <f t="shared" si="2"/>
        <v>0</v>
      </c>
      <c r="N30" s="83">
        <f t="shared" si="3"/>
        <v>0</v>
      </c>
      <c r="O30" s="47">
        <f t="shared" si="4"/>
        <v>0</v>
      </c>
      <c r="P30" s="76">
        <f t="shared" si="5"/>
        <v>0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45</v>
      </c>
      <c r="L32" s="49">
        <v>0</v>
      </c>
      <c r="M32" s="76">
        <f t="shared" si="2"/>
        <v>45</v>
      </c>
      <c r="N32" s="83">
        <f t="shared" si="3"/>
        <v>45</v>
      </c>
      <c r="O32" s="47">
        <f t="shared" si="4"/>
        <v>0</v>
      </c>
      <c r="P32" s="76">
        <f t="shared" si="5"/>
        <v>45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24</v>
      </c>
      <c r="L33" s="49">
        <v>0</v>
      </c>
      <c r="M33" s="76">
        <f t="shared" si="2"/>
        <v>24</v>
      </c>
      <c r="N33" s="83">
        <f t="shared" si="3"/>
        <v>24</v>
      </c>
      <c r="O33" s="47">
        <f t="shared" si="4"/>
        <v>0</v>
      </c>
      <c r="P33" s="76">
        <f t="shared" si="5"/>
        <v>24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111</v>
      </c>
      <c r="L36">
        <v>0</v>
      </c>
      <c r="M36">
        <f t="shared" si="2"/>
        <v>111</v>
      </c>
      <c r="N36">
        <f t="shared" si="3"/>
        <v>111</v>
      </c>
      <c r="O36">
        <f t="shared" si="4"/>
        <v>0</v>
      </c>
      <c r="P36">
        <f t="shared" si="5"/>
        <v>111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0</v>
      </c>
      <c r="G37" s="190">
        <f t="shared" si="6"/>
        <v>0</v>
      </c>
      <c r="H37" s="190">
        <f t="shared" si="6"/>
        <v>450</v>
      </c>
      <c r="I37" s="190">
        <f t="shared" si="6"/>
        <v>0</v>
      </c>
      <c r="J37" s="190">
        <f t="shared" si="6"/>
        <v>450</v>
      </c>
      <c r="K37" s="190">
        <f t="shared" si="6"/>
        <v>1750</v>
      </c>
      <c r="L37" s="190">
        <f t="shared" si="6"/>
        <v>0</v>
      </c>
      <c r="M37" s="190">
        <f t="shared" si="6"/>
        <v>1750</v>
      </c>
      <c r="N37" s="190">
        <f t="shared" si="6"/>
        <v>2200</v>
      </c>
      <c r="O37" s="190">
        <f t="shared" si="6"/>
        <v>0</v>
      </c>
      <c r="P37" s="190">
        <f t="shared" si="6"/>
        <v>2200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55"/>
  <sheetViews>
    <sheetView tabSelected="1" view="pageBreakPreview" topLeftCell="A112" zoomScale="60" zoomScaleNormal="80" workbookViewId="0">
      <selection activeCell="J71" sqref="J71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69" customHeight="1">
      <c r="A1" s="104"/>
      <c r="B1" s="104"/>
      <c r="C1" s="126"/>
      <c r="M1" s="287" t="s">
        <v>606</v>
      </c>
      <c r="N1" s="287"/>
      <c r="O1" s="287"/>
    </row>
    <row r="2" spans="1:15">
      <c r="C2" s="176">
        <v>300001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607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288" t="s">
        <v>608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2</v>
      </c>
      <c r="K12" s="167">
        <v>0</v>
      </c>
      <c r="L12" s="168">
        <v>2</v>
      </c>
      <c r="M12" s="167">
        <f t="shared" si="0"/>
        <v>2</v>
      </c>
      <c r="N12" s="167">
        <f t="shared" si="1"/>
        <v>0</v>
      </c>
      <c r="O12" s="168">
        <f t="shared" si="2"/>
        <v>2</v>
      </c>
    </row>
    <row r="13" spans="1:15" ht="15.75" thickBot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2</v>
      </c>
      <c r="K13" s="157">
        <v>0</v>
      </c>
      <c r="L13" s="122">
        <v>2</v>
      </c>
      <c r="M13" s="123">
        <f t="shared" si="0"/>
        <v>2</v>
      </c>
      <c r="N13" s="123">
        <f t="shared" si="1"/>
        <v>0</v>
      </c>
      <c r="O13" s="122">
        <f t="shared" si="2"/>
        <v>2</v>
      </c>
    </row>
    <row r="14" spans="1:15" ht="15.75" hidden="1" thickBot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120</v>
      </c>
      <c r="K25" s="167">
        <v>0</v>
      </c>
      <c r="L25" s="168">
        <v>120</v>
      </c>
      <c r="M25" s="167">
        <f t="shared" si="0"/>
        <v>120</v>
      </c>
      <c r="N25" s="167">
        <f t="shared" si="1"/>
        <v>0</v>
      </c>
      <c r="O25" s="168">
        <f t="shared" si="2"/>
        <v>120</v>
      </c>
    </row>
    <row r="26" spans="1:15" ht="15.75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120</v>
      </c>
      <c r="K26" s="122">
        <v>0</v>
      </c>
      <c r="L26" s="122">
        <v>120</v>
      </c>
      <c r="M26" s="123">
        <f t="shared" si="0"/>
        <v>120</v>
      </c>
      <c r="N26" s="123">
        <f t="shared" si="1"/>
        <v>0</v>
      </c>
      <c r="O26" s="122">
        <f t="shared" si="2"/>
        <v>120</v>
      </c>
    </row>
    <row r="27" spans="1:15" ht="15.75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165</v>
      </c>
      <c r="K27" s="167">
        <v>0</v>
      </c>
      <c r="L27" s="168">
        <v>165</v>
      </c>
      <c r="M27" s="167">
        <f t="shared" si="0"/>
        <v>165</v>
      </c>
      <c r="N27" s="167">
        <f t="shared" si="1"/>
        <v>0</v>
      </c>
      <c r="O27" s="168">
        <f t="shared" si="2"/>
        <v>165</v>
      </c>
    </row>
    <row r="28" spans="1:15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65</v>
      </c>
      <c r="K28" s="157">
        <v>0</v>
      </c>
      <c r="L28" s="122">
        <v>65</v>
      </c>
      <c r="M28" s="123">
        <f t="shared" si="0"/>
        <v>65</v>
      </c>
      <c r="N28" s="123">
        <f t="shared" si="1"/>
        <v>0</v>
      </c>
      <c r="O28" s="122">
        <f t="shared" si="2"/>
        <v>65</v>
      </c>
    </row>
    <row r="29" spans="1:15" ht="15.75" thickBot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100</v>
      </c>
      <c r="K29" s="157">
        <v>0</v>
      </c>
      <c r="L29" s="122">
        <v>100</v>
      </c>
      <c r="M29" s="123">
        <f t="shared" si="0"/>
        <v>100</v>
      </c>
      <c r="N29" s="123">
        <f t="shared" si="1"/>
        <v>0</v>
      </c>
      <c r="O29" s="122">
        <f t="shared" si="2"/>
        <v>100</v>
      </c>
    </row>
    <row r="30" spans="1:15" ht="30.75" hidden="1" thickBot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1</v>
      </c>
      <c r="K31" s="167">
        <v>0</v>
      </c>
      <c r="L31" s="168">
        <v>1</v>
      </c>
      <c r="M31" s="167">
        <f t="shared" si="0"/>
        <v>1</v>
      </c>
      <c r="N31" s="167">
        <f t="shared" si="1"/>
        <v>0</v>
      </c>
      <c r="O31" s="168">
        <f t="shared" si="2"/>
        <v>1</v>
      </c>
    </row>
    <row r="32" spans="1:15" ht="15.75" hidden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1.5" hidden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1</v>
      </c>
      <c r="K34" s="170">
        <v>0</v>
      </c>
      <c r="L34" s="124">
        <v>1</v>
      </c>
      <c r="M34" s="124">
        <f t="shared" si="0"/>
        <v>1</v>
      </c>
      <c r="N34" s="124">
        <f t="shared" si="1"/>
        <v>0</v>
      </c>
      <c r="O34" s="124">
        <f t="shared" si="2"/>
        <v>1</v>
      </c>
    </row>
    <row r="35" spans="1:15" hidden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idden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" hidden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idden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idden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idden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4">
        <v>40</v>
      </c>
      <c r="B50" s="162" t="s">
        <v>184</v>
      </c>
      <c r="C50" s="173" t="s">
        <v>25</v>
      </c>
      <c r="D50" s="167">
        <v>0</v>
      </c>
      <c r="E50" s="167">
        <v>0</v>
      </c>
      <c r="F50" s="168">
        <v>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0</v>
      </c>
      <c r="O50" s="168">
        <f t="shared" si="2"/>
        <v>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4">
        <v>45</v>
      </c>
      <c r="B55" s="144" t="s">
        <v>192</v>
      </c>
      <c r="C55" s="116" t="s">
        <v>30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150</v>
      </c>
      <c r="H62" s="122">
        <v>0</v>
      </c>
      <c r="I62" s="124">
        <v>150</v>
      </c>
      <c r="J62" s="156">
        <v>25</v>
      </c>
      <c r="K62" s="122">
        <v>0</v>
      </c>
      <c r="L62" s="124">
        <v>25</v>
      </c>
      <c r="M62" s="124">
        <f t="shared" si="0"/>
        <v>175</v>
      </c>
      <c r="N62" s="124">
        <f t="shared" si="1"/>
        <v>0</v>
      </c>
      <c r="O62" s="124">
        <f t="shared" si="2"/>
        <v>175</v>
      </c>
    </row>
    <row r="63" spans="1:15" ht="15.75" thickBot="1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150</v>
      </c>
      <c r="H63" s="156">
        <v>0</v>
      </c>
      <c r="I63" s="122">
        <v>150</v>
      </c>
      <c r="J63" s="156">
        <v>15</v>
      </c>
      <c r="K63" s="156">
        <v>0</v>
      </c>
      <c r="L63" s="122">
        <v>15</v>
      </c>
      <c r="M63" s="123">
        <f t="shared" si="0"/>
        <v>165</v>
      </c>
      <c r="N63" s="123">
        <f t="shared" si="1"/>
        <v>0</v>
      </c>
      <c r="O63" s="122">
        <f t="shared" si="2"/>
        <v>165</v>
      </c>
    </row>
    <row r="64" spans="1:15" ht="31.5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10</v>
      </c>
      <c r="K64" s="167">
        <v>0</v>
      </c>
      <c r="L64" s="168">
        <v>10</v>
      </c>
      <c r="M64" s="167">
        <f t="shared" si="0"/>
        <v>10</v>
      </c>
      <c r="N64" s="167">
        <f t="shared" si="1"/>
        <v>0</v>
      </c>
      <c r="O64" s="168">
        <f t="shared" si="2"/>
        <v>10</v>
      </c>
    </row>
    <row r="65" spans="1:16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76</v>
      </c>
      <c r="K65" s="157">
        <v>0</v>
      </c>
      <c r="L65" s="124">
        <v>76</v>
      </c>
      <c r="M65" s="123">
        <f t="shared" si="0"/>
        <v>76</v>
      </c>
      <c r="N65" s="123">
        <f t="shared" si="1"/>
        <v>0</v>
      </c>
      <c r="O65" s="122">
        <f t="shared" si="2"/>
        <v>76</v>
      </c>
    </row>
    <row r="66" spans="1:16" ht="15.75" thickBot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65</v>
      </c>
      <c r="K66" s="157">
        <v>0</v>
      </c>
      <c r="L66" s="122">
        <v>65</v>
      </c>
      <c r="M66" s="123">
        <f t="shared" si="0"/>
        <v>65</v>
      </c>
      <c r="N66" s="123">
        <f t="shared" si="1"/>
        <v>0</v>
      </c>
      <c r="O66" s="122">
        <f t="shared" si="2"/>
        <v>65</v>
      </c>
    </row>
    <row r="67" spans="1:16" ht="15.75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11</v>
      </c>
      <c r="K67" s="167">
        <v>0</v>
      </c>
      <c r="L67" s="168">
        <v>11</v>
      </c>
      <c r="M67" s="167">
        <f t="shared" si="0"/>
        <v>11</v>
      </c>
      <c r="N67" s="167">
        <f t="shared" si="1"/>
        <v>0</v>
      </c>
      <c r="O67" s="168">
        <f t="shared" si="2"/>
        <v>11</v>
      </c>
    </row>
    <row r="68" spans="1:16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298</v>
      </c>
      <c r="H68" s="157">
        <v>0</v>
      </c>
      <c r="I68" s="124">
        <v>298</v>
      </c>
      <c r="J68" s="156">
        <v>140</v>
      </c>
      <c r="K68" s="157">
        <v>0</v>
      </c>
      <c r="L68" s="124">
        <v>140</v>
      </c>
      <c r="M68" s="124">
        <f t="shared" si="0"/>
        <v>438</v>
      </c>
      <c r="N68" s="124">
        <f t="shared" si="1"/>
        <v>0</v>
      </c>
      <c r="O68" s="124">
        <f t="shared" si="2"/>
        <v>438</v>
      </c>
    </row>
    <row r="69" spans="1:16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140</v>
      </c>
      <c r="K69" s="157">
        <v>0</v>
      </c>
      <c r="L69" s="122">
        <v>140</v>
      </c>
      <c r="M69" s="123">
        <f t="shared" si="0"/>
        <v>140</v>
      </c>
      <c r="N69" s="123">
        <f t="shared" si="1"/>
        <v>0</v>
      </c>
      <c r="O69" s="122">
        <f t="shared" si="2"/>
        <v>140</v>
      </c>
    </row>
    <row r="70" spans="1:16" ht="30.75" thickBot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248</v>
      </c>
      <c r="H70" s="157">
        <v>0</v>
      </c>
      <c r="I70" s="122">
        <v>248</v>
      </c>
      <c r="J70" s="156">
        <v>0</v>
      </c>
      <c r="K70" s="157">
        <v>0</v>
      </c>
      <c r="L70" s="122">
        <v>0</v>
      </c>
      <c r="M70" s="123">
        <f t="shared" si="0"/>
        <v>248</v>
      </c>
      <c r="N70" s="123">
        <f t="shared" si="1"/>
        <v>0</v>
      </c>
      <c r="O70" s="122">
        <f t="shared" si="2"/>
        <v>248</v>
      </c>
    </row>
    <row r="71" spans="1:16" ht="31.5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50</v>
      </c>
      <c r="H71" s="167">
        <v>0</v>
      </c>
      <c r="I71" s="168">
        <v>50</v>
      </c>
      <c r="J71" s="169">
        <v>0</v>
      </c>
      <c r="K71" s="167">
        <v>0</v>
      </c>
      <c r="L71" s="168">
        <v>0</v>
      </c>
      <c r="M71" s="167">
        <f t="shared" si="0"/>
        <v>50</v>
      </c>
      <c r="N71" s="167">
        <f t="shared" si="1"/>
        <v>0</v>
      </c>
      <c r="O71" s="168">
        <f t="shared" si="2"/>
        <v>50</v>
      </c>
    </row>
    <row r="72" spans="1:16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2</v>
      </c>
      <c r="H72" s="157">
        <v>0</v>
      </c>
      <c r="I72" s="122">
        <v>2</v>
      </c>
      <c r="J72" s="156">
        <v>67</v>
      </c>
      <c r="K72" s="157">
        <v>0</v>
      </c>
      <c r="L72" s="122">
        <v>67</v>
      </c>
      <c r="M72" s="123">
        <f t="shared" si="0"/>
        <v>69</v>
      </c>
      <c r="N72" s="123">
        <f t="shared" si="1"/>
        <v>0</v>
      </c>
      <c r="O72" s="122">
        <f t="shared" si="2"/>
        <v>69</v>
      </c>
    </row>
    <row r="73" spans="1:16" ht="30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2</v>
      </c>
      <c r="H73" s="157">
        <v>0</v>
      </c>
      <c r="I73" s="122">
        <v>2</v>
      </c>
      <c r="J73" s="156">
        <v>67</v>
      </c>
      <c r="K73" s="157">
        <v>0</v>
      </c>
      <c r="L73" s="122">
        <v>67</v>
      </c>
      <c r="M73" s="123">
        <f t="shared" si="0"/>
        <v>69</v>
      </c>
      <c r="N73" s="123">
        <f t="shared" si="1"/>
        <v>0</v>
      </c>
      <c r="O73" s="122">
        <f t="shared" si="2"/>
        <v>69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idden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6" hidden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idden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5.75" hidden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 hidden="1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0</v>
      </c>
      <c r="K81" s="167">
        <v>0</v>
      </c>
      <c r="L81" s="168">
        <v>0</v>
      </c>
      <c r="M81" s="167">
        <f t="shared" si="3"/>
        <v>0</v>
      </c>
      <c r="N81" s="167">
        <f t="shared" si="4"/>
        <v>0</v>
      </c>
      <c r="O81" s="168">
        <f t="shared" si="5"/>
        <v>0</v>
      </c>
    </row>
    <row r="82" spans="1:15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330</v>
      </c>
      <c r="K82" s="157">
        <v>0</v>
      </c>
      <c r="L82" s="122">
        <v>330</v>
      </c>
      <c r="M82" s="123">
        <f t="shared" si="3"/>
        <v>330</v>
      </c>
      <c r="N82" s="123">
        <f t="shared" si="4"/>
        <v>0</v>
      </c>
      <c r="O82" s="122">
        <f t="shared" si="5"/>
        <v>330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12</v>
      </c>
      <c r="K100" s="122">
        <v>0</v>
      </c>
      <c r="L100" s="122">
        <v>12</v>
      </c>
      <c r="M100" s="123">
        <f t="shared" si="3"/>
        <v>12</v>
      </c>
      <c r="N100" s="123">
        <f t="shared" si="4"/>
        <v>0</v>
      </c>
      <c r="O100" s="122">
        <f t="shared" si="5"/>
        <v>12</v>
      </c>
    </row>
    <row r="101" spans="1:15" ht="30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28</v>
      </c>
      <c r="K101" s="122">
        <v>0</v>
      </c>
      <c r="L101" s="122">
        <v>28</v>
      </c>
      <c r="M101" s="123">
        <f t="shared" si="3"/>
        <v>28</v>
      </c>
      <c r="N101" s="123">
        <f t="shared" si="4"/>
        <v>0</v>
      </c>
      <c r="O101" s="122">
        <f t="shared" si="5"/>
        <v>28</v>
      </c>
    </row>
    <row r="102" spans="1:15" ht="30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20</v>
      </c>
      <c r="K102" s="122">
        <v>0</v>
      </c>
      <c r="L102" s="122">
        <v>20</v>
      </c>
      <c r="M102" s="123">
        <f t="shared" si="3"/>
        <v>20</v>
      </c>
      <c r="N102" s="123">
        <f t="shared" si="4"/>
        <v>0</v>
      </c>
      <c r="O102" s="122">
        <f t="shared" si="5"/>
        <v>20</v>
      </c>
    </row>
    <row r="103" spans="1:15" ht="30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5</v>
      </c>
      <c r="K103" s="122">
        <v>0</v>
      </c>
      <c r="L103" s="122">
        <v>5</v>
      </c>
      <c r="M103" s="123">
        <f t="shared" si="3"/>
        <v>5</v>
      </c>
      <c r="N103" s="123">
        <f t="shared" si="4"/>
        <v>0</v>
      </c>
      <c r="O103" s="122">
        <f t="shared" si="5"/>
        <v>5</v>
      </c>
    </row>
    <row r="104" spans="1:15" ht="30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18</v>
      </c>
      <c r="K104" s="157">
        <v>0</v>
      </c>
      <c r="L104" s="122">
        <v>18</v>
      </c>
      <c r="M104" s="123">
        <f t="shared" si="3"/>
        <v>18</v>
      </c>
      <c r="N104" s="123">
        <f t="shared" si="4"/>
        <v>0</v>
      </c>
      <c r="O104" s="122">
        <f t="shared" si="5"/>
        <v>18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12</v>
      </c>
      <c r="K106" s="157">
        <v>0</v>
      </c>
      <c r="L106" s="122">
        <v>12</v>
      </c>
      <c r="M106" s="123">
        <f t="shared" si="3"/>
        <v>12</v>
      </c>
      <c r="N106" s="123">
        <f t="shared" si="4"/>
        <v>0</v>
      </c>
      <c r="O106" s="122">
        <f t="shared" si="5"/>
        <v>12</v>
      </c>
    </row>
    <row r="107" spans="1:15" ht="30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12</v>
      </c>
      <c r="K107" s="157">
        <v>0</v>
      </c>
      <c r="L107" s="122">
        <v>12</v>
      </c>
      <c r="M107" s="123">
        <f t="shared" si="3"/>
        <v>12</v>
      </c>
      <c r="N107" s="123">
        <f t="shared" si="4"/>
        <v>0</v>
      </c>
      <c r="O107" s="122">
        <f t="shared" si="5"/>
        <v>12</v>
      </c>
    </row>
    <row r="108" spans="1:15" ht="30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18</v>
      </c>
      <c r="K108" s="157">
        <v>0</v>
      </c>
      <c r="L108" s="122">
        <v>18</v>
      </c>
      <c r="M108" s="123">
        <f t="shared" si="3"/>
        <v>18</v>
      </c>
      <c r="N108" s="123">
        <f t="shared" si="4"/>
        <v>0</v>
      </c>
      <c r="O108" s="122">
        <f t="shared" si="5"/>
        <v>18</v>
      </c>
    </row>
    <row r="109" spans="1:15" ht="30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10</v>
      </c>
      <c r="K109" s="157">
        <v>0</v>
      </c>
      <c r="L109" s="122">
        <v>10</v>
      </c>
      <c r="M109" s="123">
        <f t="shared" si="3"/>
        <v>10</v>
      </c>
      <c r="N109" s="123">
        <f t="shared" si="4"/>
        <v>0</v>
      </c>
      <c r="O109" s="122">
        <f t="shared" si="5"/>
        <v>10</v>
      </c>
    </row>
    <row r="110" spans="1:15" ht="30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10</v>
      </c>
      <c r="K110" s="157">
        <v>0</v>
      </c>
      <c r="L110" s="122">
        <v>10</v>
      </c>
      <c r="M110" s="123">
        <f t="shared" si="3"/>
        <v>10</v>
      </c>
      <c r="N110" s="123">
        <f t="shared" si="4"/>
        <v>0</v>
      </c>
      <c r="O110" s="122">
        <f t="shared" si="5"/>
        <v>10</v>
      </c>
    </row>
    <row r="111" spans="1:15" ht="30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10</v>
      </c>
      <c r="K111" s="157">
        <v>0</v>
      </c>
      <c r="L111" s="122">
        <v>10</v>
      </c>
      <c r="M111" s="123">
        <f t="shared" si="3"/>
        <v>10</v>
      </c>
      <c r="N111" s="123">
        <f t="shared" si="4"/>
        <v>0</v>
      </c>
      <c r="O111" s="122">
        <f t="shared" si="5"/>
        <v>10</v>
      </c>
    </row>
    <row r="112" spans="1:15" ht="30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10</v>
      </c>
      <c r="K112" s="157">
        <v>0</v>
      </c>
      <c r="L112" s="122">
        <v>10</v>
      </c>
      <c r="M112" s="123">
        <f t="shared" si="3"/>
        <v>10</v>
      </c>
      <c r="N112" s="123">
        <f t="shared" si="4"/>
        <v>0</v>
      </c>
      <c r="O112" s="122">
        <f t="shared" si="5"/>
        <v>10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8</v>
      </c>
      <c r="K117" s="160">
        <v>0</v>
      </c>
      <c r="L117" s="122">
        <v>8</v>
      </c>
      <c r="M117" s="123">
        <f t="shared" si="3"/>
        <v>8</v>
      </c>
      <c r="N117" s="123">
        <f t="shared" si="4"/>
        <v>0</v>
      </c>
      <c r="O117" s="122">
        <f t="shared" si="5"/>
        <v>8</v>
      </c>
    </row>
    <row r="118" spans="1:15" ht="30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8</v>
      </c>
      <c r="K118" s="160">
        <v>0</v>
      </c>
      <c r="L118" s="122">
        <v>8</v>
      </c>
      <c r="M118" s="123">
        <f t="shared" si="3"/>
        <v>8</v>
      </c>
      <c r="N118" s="123">
        <f t="shared" si="4"/>
        <v>0</v>
      </c>
      <c r="O118" s="122">
        <f t="shared" si="5"/>
        <v>8</v>
      </c>
    </row>
    <row r="119" spans="1:15" ht="30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8</v>
      </c>
      <c r="K119" s="160">
        <v>0</v>
      </c>
      <c r="L119" s="122">
        <v>8</v>
      </c>
      <c r="M119" s="123">
        <f t="shared" si="3"/>
        <v>8</v>
      </c>
      <c r="N119" s="123">
        <f t="shared" si="4"/>
        <v>0</v>
      </c>
      <c r="O119" s="122">
        <f t="shared" si="5"/>
        <v>8</v>
      </c>
    </row>
    <row r="120" spans="1:15" ht="30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7</v>
      </c>
      <c r="K120" s="122">
        <v>0</v>
      </c>
      <c r="L120" s="122">
        <v>7</v>
      </c>
      <c r="M120" s="123">
        <f t="shared" si="3"/>
        <v>7</v>
      </c>
      <c r="N120" s="123">
        <f t="shared" si="4"/>
        <v>0</v>
      </c>
      <c r="O120" s="122">
        <f t="shared" si="5"/>
        <v>7</v>
      </c>
    </row>
    <row r="121" spans="1:15" ht="30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8</v>
      </c>
      <c r="K121" s="122">
        <v>0</v>
      </c>
      <c r="L121" s="122">
        <v>8</v>
      </c>
      <c r="M121" s="123">
        <f t="shared" si="3"/>
        <v>8</v>
      </c>
      <c r="N121" s="123">
        <f t="shared" si="4"/>
        <v>0</v>
      </c>
      <c r="O121" s="122">
        <f t="shared" si="5"/>
        <v>8</v>
      </c>
    </row>
    <row r="122" spans="1:15" ht="30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8</v>
      </c>
      <c r="K122" s="122">
        <v>0</v>
      </c>
      <c r="L122" s="122">
        <v>8</v>
      </c>
      <c r="M122" s="123">
        <f t="shared" si="3"/>
        <v>8</v>
      </c>
      <c r="N122" s="123">
        <f t="shared" si="4"/>
        <v>0</v>
      </c>
      <c r="O122" s="122">
        <f t="shared" si="5"/>
        <v>8</v>
      </c>
    </row>
    <row r="123" spans="1:15" ht="30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8</v>
      </c>
      <c r="K123" s="122">
        <v>0</v>
      </c>
      <c r="L123" s="122">
        <v>8</v>
      </c>
      <c r="M123" s="123">
        <f t="shared" si="3"/>
        <v>8</v>
      </c>
      <c r="N123" s="123">
        <f t="shared" si="4"/>
        <v>0</v>
      </c>
      <c r="O123" s="122">
        <f t="shared" si="5"/>
        <v>8</v>
      </c>
    </row>
    <row r="124" spans="1:15" ht="30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8</v>
      </c>
      <c r="K124" s="122">
        <v>0</v>
      </c>
      <c r="L124" s="122">
        <v>8</v>
      </c>
      <c r="M124" s="123">
        <f t="shared" si="3"/>
        <v>8</v>
      </c>
      <c r="N124" s="123">
        <f t="shared" si="4"/>
        <v>0</v>
      </c>
      <c r="O124" s="122">
        <f t="shared" si="5"/>
        <v>8</v>
      </c>
    </row>
    <row r="125" spans="1:15" ht="30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8</v>
      </c>
      <c r="K125" s="122">
        <v>0</v>
      </c>
      <c r="L125" s="122">
        <v>8</v>
      </c>
      <c r="M125" s="123">
        <f t="shared" si="3"/>
        <v>8</v>
      </c>
      <c r="N125" s="123">
        <f t="shared" si="4"/>
        <v>0</v>
      </c>
      <c r="O125" s="122">
        <f t="shared" si="5"/>
        <v>8</v>
      </c>
    </row>
    <row r="126" spans="1:15" ht="30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8</v>
      </c>
      <c r="K126" s="122">
        <v>0</v>
      </c>
      <c r="L126" s="122">
        <v>8</v>
      </c>
      <c r="M126" s="123">
        <f t="shared" si="3"/>
        <v>8</v>
      </c>
      <c r="N126" s="123">
        <f t="shared" si="4"/>
        <v>0</v>
      </c>
      <c r="O126" s="122">
        <f t="shared" si="5"/>
        <v>8</v>
      </c>
    </row>
    <row r="127" spans="1:15" ht="30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8</v>
      </c>
      <c r="K127" s="122">
        <v>0</v>
      </c>
      <c r="L127" s="122">
        <v>8</v>
      </c>
      <c r="M127" s="123">
        <f t="shared" si="3"/>
        <v>8</v>
      </c>
      <c r="N127" s="123">
        <f t="shared" si="4"/>
        <v>0</v>
      </c>
      <c r="O127" s="122">
        <f t="shared" si="5"/>
        <v>8</v>
      </c>
    </row>
    <row r="128" spans="1:15" ht="30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8</v>
      </c>
      <c r="K128" s="122">
        <v>0</v>
      </c>
      <c r="L128" s="122">
        <v>8</v>
      </c>
      <c r="M128" s="123">
        <f t="shared" si="3"/>
        <v>8</v>
      </c>
      <c r="N128" s="123">
        <f t="shared" si="4"/>
        <v>0</v>
      </c>
      <c r="O128" s="122">
        <f t="shared" si="5"/>
        <v>8</v>
      </c>
    </row>
    <row r="129" spans="1:15" ht="30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23</v>
      </c>
      <c r="K129" s="122">
        <v>0</v>
      </c>
      <c r="L129" s="122">
        <v>23</v>
      </c>
      <c r="M129" s="123">
        <f t="shared" si="3"/>
        <v>23</v>
      </c>
      <c r="N129" s="123">
        <f t="shared" si="4"/>
        <v>0</v>
      </c>
      <c r="O129" s="122">
        <f t="shared" si="5"/>
        <v>23</v>
      </c>
    </row>
    <row r="130" spans="1:15" ht="30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8</v>
      </c>
      <c r="K130" s="122">
        <v>0</v>
      </c>
      <c r="L130" s="122">
        <v>8</v>
      </c>
      <c r="M130" s="123">
        <f t="shared" si="3"/>
        <v>8</v>
      </c>
      <c r="N130" s="123">
        <f t="shared" si="4"/>
        <v>0</v>
      </c>
      <c r="O130" s="122">
        <f t="shared" si="5"/>
        <v>8</v>
      </c>
    </row>
    <row r="131" spans="1:15" ht="30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8</v>
      </c>
      <c r="K131" s="122">
        <v>0</v>
      </c>
      <c r="L131" s="122">
        <v>8</v>
      </c>
      <c r="M131" s="123">
        <f t="shared" si="3"/>
        <v>8</v>
      </c>
      <c r="N131" s="123">
        <f t="shared" si="4"/>
        <v>0</v>
      </c>
      <c r="O131" s="122">
        <f t="shared" si="5"/>
        <v>8</v>
      </c>
    </row>
    <row r="132" spans="1:15" ht="30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8</v>
      </c>
      <c r="K132" s="122">
        <v>0</v>
      </c>
      <c r="L132" s="122">
        <v>8</v>
      </c>
      <c r="M132" s="123">
        <f t="shared" si="3"/>
        <v>8</v>
      </c>
      <c r="N132" s="123">
        <f t="shared" si="4"/>
        <v>0</v>
      </c>
      <c r="O132" s="122">
        <f t="shared" si="5"/>
        <v>8</v>
      </c>
    </row>
    <row r="133" spans="1:15" ht="30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8</v>
      </c>
      <c r="K133" s="122">
        <v>0</v>
      </c>
      <c r="L133" s="122">
        <v>8</v>
      </c>
      <c r="M133" s="123">
        <f t="shared" si="3"/>
        <v>8</v>
      </c>
      <c r="N133" s="123">
        <f t="shared" si="4"/>
        <v>0</v>
      </c>
      <c r="O133" s="122">
        <f t="shared" si="5"/>
        <v>8</v>
      </c>
    </row>
    <row r="134" spans="1:15" ht="30.75" thickBot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7</v>
      </c>
      <c r="K134" s="157">
        <v>0</v>
      </c>
      <c r="L134" s="122">
        <v>7</v>
      </c>
      <c r="M134" s="123">
        <f t="shared" si="3"/>
        <v>7</v>
      </c>
      <c r="N134" s="123">
        <f t="shared" si="4"/>
        <v>0</v>
      </c>
      <c r="O134" s="122">
        <f t="shared" si="5"/>
        <v>7</v>
      </c>
    </row>
    <row r="135" spans="1:15" ht="47.25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8</v>
      </c>
      <c r="K135" s="167">
        <v>0</v>
      </c>
      <c r="L135" s="168">
        <v>8</v>
      </c>
      <c r="M135" s="167">
        <f t="shared" si="3"/>
        <v>8</v>
      </c>
      <c r="N135" s="167">
        <f t="shared" si="4"/>
        <v>0</v>
      </c>
      <c r="O135" s="168">
        <f t="shared" si="5"/>
        <v>8</v>
      </c>
    </row>
    <row r="136" spans="1:15" hidden="1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idden="1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126</v>
      </c>
      <c r="K143" s="157">
        <v>0</v>
      </c>
      <c r="L143" s="122">
        <v>126</v>
      </c>
      <c r="M143" s="123">
        <f t="shared" si="6"/>
        <v>126</v>
      </c>
      <c r="N143" s="123">
        <f t="shared" si="7"/>
        <v>0</v>
      </c>
      <c r="O143" s="122">
        <f t="shared" si="8"/>
        <v>126</v>
      </c>
    </row>
    <row r="144" spans="1:15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2</v>
      </c>
      <c r="K144" s="157">
        <v>0</v>
      </c>
      <c r="L144" s="122">
        <v>2</v>
      </c>
      <c r="M144" s="123">
        <f t="shared" si="6"/>
        <v>2</v>
      </c>
      <c r="N144" s="123">
        <f t="shared" si="7"/>
        <v>0</v>
      </c>
      <c r="O144" s="122">
        <f t="shared" si="8"/>
        <v>2</v>
      </c>
    </row>
    <row r="145" spans="1:15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5</v>
      </c>
      <c r="K145" s="157">
        <v>0</v>
      </c>
      <c r="L145" s="122">
        <v>5</v>
      </c>
      <c r="M145" s="123">
        <f t="shared" si="6"/>
        <v>5</v>
      </c>
      <c r="N145" s="123">
        <f t="shared" si="7"/>
        <v>0</v>
      </c>
      <c r="O145" s="122">
        <f t="shared" si="8"/>
        <v>5</v>
      </c>
    </row>
    <row r="146" spans="1:15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1</v>
      </c>
      <c r="K146" s="157">
        <v>0</v>
      </c>
      <c r="L146" s="122">
        <v>1</v>
      </c>
      <c r="M146" s="123">
        <f t="shared" si="6"/>
        <v>1</v>
      </c>
      <c r="N146" s="123">
        <f t="shared" si="7"/>
        <v>0</v>
      </c>
      <c r="O146" s="122">
        <f t="shared" si="8"/>
        <v>1</v>
      </c>
    </row>
    <row r="147" spans="1:15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2</v>
      </c>
      <c r="K147" s="157">
        <v>0</v>
      </c>
      <c r="L147" s="122">
        <v>2</v>
      </c>
      <c r="M147" s="123">
        <f t="shared" si="6"/>
        <v>2</v>
      </c>
      <c r="N147" s="123">
        <f t="shared" si="7"/>
        <v>0</v>
      </c>
      <c r="O147" s="122">
        <f t="shared" si="8"/>
        <v>2</v>
      </c>
    </row>
    <row r="148" spans="1:15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4</v>
      </c>
      <c r="K148" s="157">
        <v>0</v>
      </c>
      <c r="L148" s="122">
        <v>4</v>
      </c>
      <c r="M148" s="123">
        <f t="shared" si="6"/>
        <v>4</v>
      </c>
      <c r="N148" s="123">
        <f t="shared" si="7"/>
        <v>0</v>
      </c>
      <c r="O148" s="122">
        <f t="shared" si="8"/>
        <v>4</v>
      </c>
    </row>
    <row r="149" spans="1:15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112</v>
      </c>
      <c r="K149" s="157">
        <v>0</v>
      </c>
      <c r="L149" s="122">
        <v>112</v>
      </c>
      <c r="M149" s="123">
        <f t="shared" si="6"/>
        <v>112</v>
      </c>
      <c r="N149" s="123">
        <f t="shared" si="7"/>
        <v>0</v>
      </c>
      <c r="O149" s="122">
        <f t="shared" si="8"/>
        <v>112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0</v>
      </c>
      <c r="H154" s="157">
        <v>0</v>
      </c>
      <c r="I154" s="122">
        <v>0</v>
      </c>
      <c r="J154" s="156">
        <v>66</v>
      </c>
      <c r="K154" s="157">
        <v>0</v>
      </c>
      <c r="L154" s="122">
        <v>66</v>
      </c>
      <c r="M154" s="123">
        <f t="shared" si="6"/>
        <v>66</v>
      </c>
      <c r="N154" s="123">
        <f t="shared" si="7"/>
        <v>0</v>
      </c>
      <c r="O154" s="122">
        <f t="shared" si="8"/>
        <v>66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0</v>
      </c>
      <c r="H155" s="167">
        <v>0</v>
      </c>
      <c r="I155" s="168">
        <v>0</v>
      </c>
      <c r="J155" s="169">
        <v>66</v>
      </c>
      <c r="K155" s="167">
        <v>0</v>
      </c>
      <c r="L155" s="168">
        <v>66</v>
      </c>
      <c r="M155" s="167">
        <f t="shared" si="6"/>
        <v>66</v>
      </c>
      <c r="N155" s="167">
        <f t="shared" si="7"/>
        <v>0</v>
      </c>
      <c r="O155" s="168">
        <f t="shared" si="8"/>
        <v>66</v>
      </c>
    </row>
    <row r="156" spans="1:15" ht="15.75" thickBot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5</v>
      </c>
      <c r="K156" s="122">
        <v>0</v>
      </c>
      <c r="L156" s="122">
        <v>5</v>
      </c>
      <c r="M156" s="123">
        <f t="shared" si="6"/>
        <v>5</v>
      </c>
      <c r="N156" s="123">
        <f t="shared" si="7"/>
        <v>0</v>
      </c>
      <c r="O156" s="122">
        <f t="shared" si="8"/>
        <v>5</v>
      </c>
    </row>
    <row r="157" spans="1:15" ht="31.5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5</v>
      </c>
      <c r="K157" s="167">
        <v>0</v>
      </c>
      <c r="L157" s="168">
        <v>5</v>
      </c>
      <c r="M157" s="167">
        <f t="shared" si="6"/>
        <v>5</v>
      </c>
      <c r="N157" s="167">
        <f t="shared" si="7"/>
        <v>0</v>
      </c>
      <c r="O157" s="168">
        <f t="shared" si="8"/>
        <v>5</v>
      </c>
    </row>
    <row r="158" spans="1:15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58</v>
      </c>
      <c r="K158" s="157">
        <v>0</v>
      </c>
      <c r="L158" s="122">
        <v>58</v>
      </c>
      <c r="M158" s="123">
        <f t="shared" si="6"/>
        <v>58</v>
      </c>
      <c r="N158" s="123">
        <f t="shared" si="7"/>
        <v>0</v>
      </c>
      <c r="O158" s="122">
        <f t="shared" si="8"/>
        <v>58</v>
      </c>
    </row>
    <row r="159" spans="1:15" ht="15.75" thickBot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10</v>
      </c>
      <c r="K159" s="157">
        <v>0</v>
      </c>
      <c r="L159" s="122">
        <v>10</v>
      </c>
      <c r="M159" s="123">
        <f t="shared" si="6"/>
        <v>10</v>
      </c>
      <c r="N159" s="123">
        <f t="shared" si="7"/>
        <v>0</v>
      </c>
      <c r="O159" s="122">
        <f t="shared" si="8"/>
        <v>10</v>
      </c>
    </row>
    <row r="160" spans="1:15" ht="15.75" hidden="1" thickBot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48</v>
      </c>
      <c r="K161" s="167">
        <v>0</v>
      </c>
      <c r="L161" s="168">
        <v>48</v>
      </c>
      <c r="M161" s="167">
        <f t="shared" si="6"/>
        <v>48</v>
      </c>
      <c r="N161" s="167">
        <f t="shared" si="7"/>
        <v>0</v>
      </c>
      <c r="O161" s="168">
        <f t="shared" si="8"/>
        <v>48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t="15.75" thickBot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4</v>
      </c>
      <c r="K168" s="157">
        <v>0</v>
      </c>
      <c r="L168" s="122">
        <v>4</v>
      </c>
      <c r="M168" s="123">
        <f t="shared" si="6"/>
        <v>4</v>
      </c>
      <c r="N168" s="123">
        <f t="shared" si="7"/>
        <v>0</v>
      </c>
      <c r="O168" s="122">
        <f t="shared" si="8"/>
        <v>4</v>
      </c>
    </row>
    <row r="169" spans="1:15" ht="15.75" hidden="1" thickBot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hidden="1" thickBot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 thickBot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4</v>
      </c>
      <c r="K172" s="167">
        <v>0</v>
      </c>
      <c r="L172" s="168">
        <v>4</v>
      </c>
      <c r="M172" s="167">
        <f t="shared" si="6"/>
        <v>4</v>
      </c>
      <c r="N172" s="167">
        <f t="shared" si="7"/>
        <v>0</v>
      </c>
      <c r="O172" s="168">
        <f t="shared" si="8"/>
        <v>4</v>
      </c>
    </row>
    <row r="173" spans="1:15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45</v>
      </c>
      <c r="K173" s="157">
        <v>0</v>
      </c>
      <c r="L173" s="122">
        <v>45</v>
      </c>
      <c r="M173" s="123">
        <f t="shared" si="6"/>
        <v>45</v>
      </c>
      <c r="N173" s="123">
        <f t="shared" si="7"/>
        <v>0</v>
      </c>
      <c r="O173" s="122">
        <f t="shared" si="8"/>
        <v>45</v>
      </c>
    </row>
    <row r="174" spans="1:15" ht="30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3</v>
      </c>
      <c r="K174" s="122">
        <v>0</v>
      </c>
      <c r="L174" s="122">
        <v>3</v>
      </c>
      <c r="M174" s="123">
        <f t="shared" si="6"/>
        <v>3</v>
      </c>
      <c r="N174" s="123">
        <f t="shared" si="7"/>
        <v>0</v>
      </c>
      <c r="O174" s="122">
        <f t="shared" si="8"/>
        <v>3</v>
      </c>
    </row>
    <row r="175" spans="1:15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15</v>
      </c>
      <c r="K175" s="122">
        <v>0</v>
      </c>
      <c r="L175" s="122">
        <v>15</v>
      </c>
      <c r="M175" s="123">
        <f t="shared" si="6"/>
        <v>15</v>
      </c>
      <c r="N175" s="123">
        <f t="shared" si="7"/>
        <v>0</v>
      </c>
      <c r="O175" s="122">
        <f t="shared" si="8"/>
        <v>15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26</v>
      </c>
      <c r="K177" s="122">
        <v>0</v>
      </c>
      <c r="L177" s="122">
        <v>26</v>
      </c>
      <c r="M177" s="123">
        <f t="shared" si="6"/>
        <v>26</v>
      </c>
      <c r="N177" s="123">
        <f t="shared" si="7"/>
        <v>0</v>
      </c>
      <c r="O177" s="122">
        <f t="shared" si="8"/>
        <v>26</v>
      </c>
    </row>
    <row r="178" spans="1:15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1</v>
      </c>
      <c r="K178" s="122">
        <v>0</v>
      </c>
      <c r="L178" s="122">
        <v>1</v>
      </c>
      <c r="M178" s="123">
        <f t="shared" si="6"/>
        <v>1</v>
      </c>
      <c r="N178" s="123">
        <f t="shared" si="7"/>
        <v>0</v>
      </c>
      <c r="O178" s="122">
        <f t="shared" si="8"/>
        <v>1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24</v>
      </c>
      <c r="K180" s="157">
        <v>0</v>
      </c>
      <c r="L180" s="122">
        <v>24</v>
      </c>
      <c r="M180" s="123">
        <f t="shared" si="6"/>
        <v>24</v>
      </c>
      <c r="N180" s="123">
        <f t="shared" si="7"/>
        <v>0</v>
      </c>
      <c r="O180" s="122">
        <f t="shared" si="8"/>
        <v>24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8</v>
      </c>
      <c r="K182" s="157">
        <v>0</v>
      </c>
      <c r="L182" s="122">
        <v>8</v>
      </c>
      <c r="M182" s="123">
        <f t="shared" si="6"/>
        <v>8</v>
      </c>
      <c r="N182" s="123">
        <f t="shared" si="7"/>
        <v>0</v>
      </c>
      <c r="O182" s="122">
        <f t="shared" si="8"/>
        <v>8</v>
      </c>
    </row>
    <row r="183" spans="1:15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16</v>
      </c>
      <c r="K183" s="157">
        <v>0</v>
      </c>
      <c r="L183" s="122">
        <v>16</v>
      </c>
      <c r="M183" s="123">
        <f t="shared" si="6"/>
        <v>16</v>
      </c>
      <c r="N183" s="123">
        <f t="shared" si="7"/>
        <v>0</v>
      </c>
      <c r="O183" s="122">
        <f t="shared" si="8"/>
        <v>16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 hidden="1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" hidden="1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107</v>
      </c>
      <c r="K202" s="122">
        <v>0</v>
      </c>
      <c r="L202" s="122">
        <v>107</v>
      </c>
      <c r="M202" s="123">
        <f t="shared" si="6"/>
        <v>107</v>
      </c>
      <c r="N202" s="123">
        <f t="shared" si="7"/>
        <v>0</v>
      </c>
      <c r="O202" s="122">
        <f t="shared" si="8"/>
        <v>107</v>
      </c>
    </row>
    <row r="203" spans="1:15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84</v>
      </c>
      <c r="K203" s="157">
        <v>0</v>
      </c>
      <c r="L203" s="122">
        <v>84</v>
      </c>
      <c r="M203" s="123">
        <f t="shared" ref="M203:M255" si="9">D203+G203+J203</f>
        <v>84</v>
      </c>
      <c r="N203" s="123">
        <f t="shared" ref="N203:N255" si="10">E203+H203+K203</f>
        <v>0</v>
      </c>
      <c r="O203" s="122">
        <f t="shared" ref="O203:O266" si="11">M203+N203</f>
        <v>84</v>
      </c>
    </row>
    <row r="204" spans="1:15" ht="45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23</v>
      </c>
      <c r="K204" s="157">
        <v>0</v>
      </c>
      <c r="L204" s="122">
        <v>23</v>
      </c>
      <c r="M204" s="123">
        <f t="shared" si="9"/>
        <v>23</v>
      </c>
      <c r="N204" s="123">
        <f t="shared" si="10"/>
        <v>0</v>
      </c>
      <c r="O204" s="122">
        <f t="shared" si="11"/>
        <v>23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389</v>
      </c>
      <c r="K207" s="157">
        <v>0</v>
      </c>
      <c r="L207" s="122">
        <v>389</v>
      </c>
      <c r="M207" s="123">
        <f t="shared" si="9"/>
        <v>389</v>
      </c>
      <c r="N207" s="123">
        <f t="shared" si="10"/>
        <v>0</v>
      </c>
      <c r="O207" s="122">
        <f t="shared" si="11"/>
        <v>389</v>
      </c>
    </row>
    <row r="208" spans="1:15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12</v>
      </c>
      <c r="K208" s="157">
        <v>0</v>
      </c>
      <c r="L208" s="122">
        <v>12</v>
      </c>
      <c r="M208" s="123">
        <f t="shared" si="9"/>
        <v>12</v>
      </c>
      <c r="N208" s="123">
        <f t="shared" si="10"/>
        <v>0</v>
      </c>
      <c r="O208" s="122">
        <f t="shared" si="11"/>
        <v>12</v>
      </c>
    </row>
    <row r="209" spans="1:15" ht="30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1</v>
      </c>
      <c r="K209" s="157">
        <v>0</v>
      </c>
      <c r="L209" s="122">
        <v>1</v>
      </c>
      <c r="M209" s="123">
        <f t="shared" si="9"/>
        <v>1</v>
      </c>
      <c r="N209" s="123">
        <f t="shared" si="10"/>
        <v>0</v>
      </c>
      <c r="O209" s="122">
        <f t="shared" si="11"/>
        <v>1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2</v>
      </c>
      <c r="K222" s="157">
        <v>0</v>
      </c>
      <c r="L222" s="122">
        <v>2</v>
      </c>
      <c r="M222" s="123">
        <f t="shared" si="9"/>
        <v>2</v>
      </c>
      <c r="N222" s="123">
        <f t="shared" si="10"/>
        <v>0</v>
      </c>
      <c r="O222" s="122">
        <f t="shared" si="11"/>
        <v>2</v>
      </c>
    </row>
    <row r="223" spans="1:15" ht="30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5</v>
      </c>
      <c r="K223" s="157">
        <v>0</v>
      </c>
      <c r="L223" s="122">
        <v>5</v>
      </c>
      <c r="M223" s="123">
        <f t="shared" si="9"/>
        <v>5</v>
      </c>
      <c r="N223" s="123">
        <f t="shared" si="10"/>
        <v>0</v>
      </c>
      <c r="O223" s="122">
        <f t="shared" si="11"/>
        <v>5</v>
      </c>
    </row>
    <row r="224" spans="1:15" ht="30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5</v>
      </c>
      <c r="K224" s="157">
        <v>0</v>
      </c>
      <c r="L224" s="122">
        <v>5</v>
      </c>
      <c r="M224" s="123">
        <f t="shared" si="9"/>
        <v>5</v>
      </c>
      <c r="N224" s="123">
        <f t="shared" si="10"/>
        <v>0</v>
      </c>
      <c r="O224" s="122">
        <f t="shared" si="11"/>
        <v>5</v>
      </c>
    </row>
    <row r="225" spans="1:15" ht="30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5</v>
      </c>
      <c r="K225" s="157">
        <v>0</v>
      </c>
      <c r="L225" s="122">
        <v>5</v>
      </c>
      <c r="M225" s="123">
        <f t="shared" si="9"/>
        <v>5</v>
      </c>
      <c r="N225" s="123">
        <f t="shared" si="10"/>
        <v>0</v>
      </c>
      <c r="O225" s="122">
        <f t="shared" si="11"/>
        <v>5</v>
      </c>
    </row>
    <row r="226" spans="1:15" ht="30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5</v>
      </c>
      <c r="K226" s="157">
        <v>0</v>
      </c>
      <c r="L226" s="122">
        <v>5</v>
      </c>
      <c r="M226" s="123">
        <f t="shared" si="9"/>
        <v>5</v>
      </c>
      <c r="N226" s="123">
        <f t="shared" si="10"/>
        <v>0</v>
      </c>
      <c r="O226" s="122">
        <f t="shared" si="11"/>
        <v>5</v>
      </c>
    </row>
    <row r="227" spans="1:15" ht="30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10</v>
      </c>
      <c r="K227" s="157">
        <v>0</v>
      </c>
      <c r="L227" s="122">
        <v>10</v>
      </c>
      <c r="M227" s="123">
        <f t="shared" si="9"/>
        <v>10</v>
      </c>
      <c r="N227" s="123">
        <f t="shared" si="10"/>
        <v>0</v>
      </c>
      <c r="O227" s="122">
        <f t="shared" si="11"/>
        <v>10</v>
      </c>
    </row>
    <row r="228" spans="1:15" ht="30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58</v>
      </c>
      <c r="K228" s="157">
        <v>0</v>
      </c>
      <c r="L228" s="122">
        <v>58</v>
      </c>
      <c r="M228" s="123">
        <f t="shared" si="9"/>
        <v>58</v>
      </c>
      <c r="N228" s="123">
        <f t="shared" si="10"/>
        <v>0</v>
      </c>
      <c r="O228" s="122">
        <f t="shared" si="11"/>
        <v>58</v>
      </c>
    </row>
    <row r="229" spans="1:15" ht="30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45</v>
      </c>
      <c r="K229" s="157">
        <v>0</v>
      </c>
      <c r="L229" s="122">
        <v>45</v>
      </c>
      <c r="M229" s="123">
        <f t="shared" si="9"/>
        <v>45</v>
      </c>
      <c r="N229" s="123">
        <f t="shared" si="10"/>
        <v>0</v>
      </c>
      <c r="O229" s="122">
        <f t="shared" si="11"/>
        <v>45</v>
      </c>
    </row>
    <row r="230" spans="1:15" ht="30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90</v>
      </c>
      <c r="K230" s="157">
        <v>0</v>
      </c>
      <c r="L230" s="122">
        <v>90</v>
      </c>
      <c r="M230" s="123">
        <f t="shared" si="9"/>
        <v>90</v>
      </c>
      <c r="N230" s="123">
        <f t="shared" si="10"/>
        <v>0</v>
      </c>
      <c r="O230" s="122">
        <f t="shared" si="11"/>
        <v>90</v>
      </c>
    </row>
    <row r="231" spans="1:15" ht="30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151</v>
      </c>
      <c r="K231" s="157">
        <v>0</v>
      </c>
      <c r="L231" s="122">
        <v>151</v>
      </c>
      <c r="M231" s="123">
        <f t="shared" si="9"/>
        <v>151</v>
      </c>
      <c r="N231" s="123">
        <f t="shared" si="10"/>
        <v>0</v>
      </c>
      <c r="O231" s="122">
        <f t="shared" si="11"/>
        <v>151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 hidden="1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45" hidden="1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idden="1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 hidden="1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181" t="s">
        <v>375</v>
      </c>
      <c r="C254" s="182" t="s">
        <v>453</v>
      </c>
      <c r="D254" s="179">
        <v>0</v>
      </c>
      <c r="E254" s="179">
        <v>0</v>
      </c>
      <c r="F254" s="179">
        <v>0</v>
      </c>
      <c r="G254" s="179">
        <v>0</v>
      </c>
      <c r="H254" s="179">
        <v>0</v>
      </c>
      <c r="I254" s="179">
        <v>0</v>
      </c>
      <c r="J254" s="179">
        <v>0</v>
      </c>
      <c r="K254" s="179">
        <v>0</v>
      </c>
      <c r="L254" s="179">
        <v>0</v>
      </c>
      <c r="M254" s="180">
        <f t="shared" si="9"/>
        <v>0</v>
      </c>
      <c r="N254" s="180">
        <f t="shared" si="10"/>
        <v>0</v>
      </c>
      <c r="O254" s="179">
        <f t="shared" si="11"/>
        <v>0</v>
      </c>
    </row>
    <row r="255" spans="1:15">
      <c r="B255" s="104" t="s">
        <v>97</v>
      </c>
      <c r="D255" s="103">
        <v>0</v>
      </c>
      <c r="E255" s="103">
        <v>0</v>
      </c>
      <c r="F255" s="103">
        <v>0</v>
      </c>
      <c r="G255" s="103">
        <v>450</v>
      </c>
      <c r="H255" s="103">
        <v>0</v>
      </c>
      <c r="I255" s="103">
        <v>450</v>
      </c>
      <c r="J255" s="103">
        <v>1750</v>
      </c>
      <c r="K255" s="103">
        <v>0</v>
      </c>
      <c r="L255" s="103">
        <v>1750</v>
      </c>
      <c r="M255" s="103">
        <f t="shared" si="9"/>
        <v>2200</v>
      </c>
      <c r="N255" s="103">
        <f t="shared" si="10"/>
        <v>0</v>
      </c>
      <c r="O255" s="103">
        <f t="shared" si="11"/>
        <v>2200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"/>
        <filter val="10"/>
        <filter val="100"/>
        <filter val="107"/>
        <filter val="11"/>
        <filter val="112"/>
        <filter val="12"/>
        <filter val="120"/>
        <filter val="126"/>
        <filter val="140"/>
        <filter val="15"/>
        <filter val="151"/>
        <filter val="16"/>
        <filter val="165"/>
        <filter val="175"/>
        <filter val="18"/>
        <filter val="2"/>
        <filter val="20"/>
        <filter val="2200"/>
        <filter val="23"/>
        <filter val="24"/>
        <filter val="248"/>
        <filter val="26"/>
        <filter val="28"/>
        <filter val="3"/>
        <filter val="330"/>
        <filter val="389"/>
        <filter val="4"/>
        <filter val="438"/>
        <filter val="45"/>
        <filter val="48"/>
        <filter val="5"/>
        <filter val="50"/>
        <filter val="58"/>
        <filter val="65"/>
        <filter val="66"/>
        <filter val="69"/>
        <filter val="7"/>
        <filter val="76"/>
        <filter val="8"/>
        <filter val="84"/>
        <filter val="90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fitToHeight="0" orientation="landscape" r:id="rId2"/>
  <rowBreaks count="1" manualBreakCount="1">
    <brk id="15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1</v>
      </c>
      <c r="K30" s="167">
        <v>0</v>
      </c>
      <c r="L30" s="168">
        <v>1</v>
      </c>
      <c r="M30" s="167">
        <f t="shared" si="0"/>
        <v>1</v>
      </c>
      <c r="N30" s="167">
        <f t="shared" si="1"/>
        <v>0</v>
      </c>
      <c r="O30" s="168">
        <f t="shared" si="2"/>
        <v>1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1</v>
      </c>
      <c r="K33" s="170">
        <v>0</v>
      </c>
      <c r="L33" s="124">
        <v>1</v>
      </c>
      <c r="M33" s="124">
        <f t="shared" si="0"/>
        <v>1</v>
      </c>
      <c r="N33" s="124">
        <f t="shared" si="1"/>
        <v>0</v>
      </c>
      <c r="O33" s="124">
        <f t="shared" si="2"/>
        <v>1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25</v>
      </c>
      <c r="K153" s="157">
        <v>0</v>
      </c>
      <c r="L153" s="122">
        <v>25</v>
      </c>
      <c r="M153" s="123">
        <f t="shared" si="6"/>
        <v>25</v>
      </c>
      <c r="N153" s="123">
        <f t="shared" si="7"/>
        <v>0</v>
      </c>
      <c r="O153" s="122">
        <f t="shared" si="8"/>
        <v>25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25</v>
      </c>
      <c r="K154" s="167">
        <v>0</v>
      </c>
      <c r="L154" s="168">
        <v>25</v>
      </c>
      <c r="M154" s="167">
        <f t="shared" si="6"/>
        <v>25</v>
      </c>
      <c r="N154" s="167">
        <f t="shared" si="7"/>
        <v>0</v>
      </c>
      <c r="O154" s="168">
        <f t="shared" si="8"/>
        <v>25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183</v>
      </c>
      <c r="K206" s="157">
        <v>0</v>
      </c>
      <c r="L206" s="122">
        <v>183</v>
      </c>
      <c r="M206" s="123">
        <f t="shared" si="9"/>
        <v>183</v>
      </c>
      <c r="N206" s="123">
        <f t="shared" si="10"/>
        <v>0</v>
      </c>
      <c r="O206" s="122">
        <f t="shared" si="11"/>
        <v>183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12</v>
      </c>
      <c r="K207" s="157">
        <v>0</v>
      </c>
      <c r="L207" s="122">
        <v>12</v>
      </c>
      <c r="M207" s="123">
        <f t="shared" si="9"/>
        <v>12</v>
      </c>
      <c r="N207" s="123">
        <f t="shared" si="10"/>
        <v>0</v>
      </c>
      <c r="O207" s="122">
        <f t="shared" si="11"/>
        <v>12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5</v>
      </c>
      <c r="K226" s="157">
        <v>0</v>
      </c>
      <c r="L226" s="122">
        <v>5</v>
      </c>
      <c r="M226" s="123">
        <f t="shared" si="9"/>
        <v>5</v>
      </c>
      <c r="N226" s="123">
        <f t="shared" si="10"/>
        <v>0</v>
      </c>
      <c r="O226" s="122">
        <f t="shared" si="11"/>
        <v>5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25</v>
      </c>
      <c r="K227" s="157">
        <v>0</v>
      </c>
      <c r="L227" s="122">
        <v>25</v>
      </c>
      <c r="M227" s="123">
        <f t="shared" si="9"/>
        <v>25</v>
      </c>
      <c r="N227" s="123">
        <f t="shared" si="10"/>
        <v>0</v>
      </c>
      <c r="O227" s="122">
        <f t="shared" si="11"/>
        <v>25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10</v>
      </c>
      <c r="K228" s="157">
        <v>0</v>
      </c>
      <c r="L228" s="122">
        <v>10</v>
      </c>
      <c r="M228" s="123">
        <f t="shared" si="9"/>
        <v>10</v>
      </c>
      <c r="N228" s="123">
        <f t="shared" si="10"/>
        <v>0</v>
      </c>
      <c r="O228" s="122">
        <f t="shared" si="11"/>
        <v>10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10</v>
      </c>
      <c r="K229" s="157">
        <v>0</v>
      </c>
      <c r="L229" s="122">
        <v>10</v>
      </c>
      <c r="M229" s="123">
        <f t="shared" si="9"/>
        <v>10</v>
      </c>
      <c r="N229" s="123">
        <f t="shared" si="10"/>
        <v>0</v>
      </c>
      <c r="O229" s="122">
        <f t="shared" si="11"/>
        <v>10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121</v>
      </c>
      <c r="K230" s="157">
        <v>0</v>
      </c>
      <c r="L230" s="122">
        <v>121</v>
      </c>
      <c r="M230" s="123">
        <f t="shared" si="9"/>
        <v>121</v>
      </c>
      <c r="N230" s="123">
        <f t="shared" si="10"/>
        <v>0</v>
      </c>
      <c r="O230" s="122">
        <f t="shared" si="11"/>
        <v>121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209</v>
      </c>
      <c r="K254" s="183">
        <v>0</v>
      </c>
      <c r="L254" s="183">
        <v>209</v>
      </c>
      <c r="M254" s="183">
        <f t="shared" si="9"/>
        <v>209</v>
      </c>
      <c r="N254" s="183">
        <f t="shared" si="10"/>
        <v>0</v>
      </c>
      <c r="O254" s="183">
        <f t="shared" si="11"/>
        <v>209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100</v>
      </c>
      <c r="K24" s="167">
        <v>0</v>
      </c>
      <c r="L24" s="168">
        <v>100</v>
      </c>
      <c r="M24" s="167">
        <f t="shared" si="0"/>
        <v>100</v>
      </c>
      <c r="N24" s="167">
        <f t="shared" si="1"/>
        <v>0</v>
      </c>
      <c r="O24" s="168">
        <f t="shared" si="2"/>
        <v>100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100</v>
      </c>
      <c r="K25" s="122">
        <v>0</v>
      </c>
      <c r="L25" s="122">
        <v>100</v>
      </c>
      <c r="M25" s="123">
        <f t="shared" si="0"/>
        <v>100</v>
      </c>
      <c r="N25" s="123">
        <f t="shared" si="1"/>
        <v>0</v>
      </c>
      <c r="O25" s="122">
        <f t="shared" si="2"/>
        <v>100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20</v>
      </c>
      <c r="K206" s="157">
        <v>0</v>
      </c>
      <c r="L206" s="122">
        <v>20</v>
      </c>
      <c r="M206" s="123">
        <f t="shared" si="9"/>
        <v>20</v>
      </c>
      <c r="N206" s="123">
        <f t="shared" si="10"/>
        <v>0</v>
      </c>
      <c r="O206" s="122">
        <f t="shared" si="11"/>
        <v>20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20</v>
      </c>
      <c r="K228" s="157">
        <v>0</v>
      </c>
      <c r="L228" s="122">
        <v>20</v>
      </c>
      <c r="M228" s="123">
        <f t="shared" si="9"/>
        <v>20</v>
      </c>
      <c r="N228" s="123">
        <f t="shared" si="10"/>
        <v>0</v>
      </c>
      <c r="O228" s="122">
        <f t="shared" si="11"/>
        <v>20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120</v>
      </c>
      <c r="K254" s="183">
        <v>0</v>
      </c>
      <c r="L254" s="183">
        <v>120</v>
      </c>
      <c r="M254" s="183">
        <f t="shared" si="9"/>
        <v>120</v>
      </c>
      <c r="N254" s="183">
        <f t="shared" si="10"/>
        <v>0</v>
      </c>
      <c r="O254" s="183">
        <f t="shared" si="11"/>
        <v>120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165</v>
      </c>
      <c r="K26" s="167">
        <v>0</v>
      </c>
      <c r="L26" s="168">
        <v>165</v>
      </c>
      <c r="M26" s="167">
        <f t="shared" si="0"/>
        <v>165</v>
      </c>
      <c r="N26" s="167">
        <f t="shared" si="1"/>
        <v>0</v>
      </c>
      <c r="O26" s="168">
        <f t="shared" si="2"/>
        <v>165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65</v>
      </c>
      <c r="K27" s="157">
        <v>0</v>
      </c>
      <c r="L27" s="122">
        <v>65</v>
      </c>
      <c r="M27" s="123">
        <f t="shared" si="0"/>
        <v>65</v>
      </c>
      <c r="N27" s="123">
        <f t="shared" si="1"/>
        <v>0</v>
      </c>
      <c r="O27" s="122">
        <f t="shared" si="2"/>
        <v>65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100</v>
      </c>
      <c r="K28" s="157">
        <v>0</v>
      </c>
      <c r="L28" s="122">
        <v>100</v>
      </c>
      <c r="M28" s="123">
        <f t="shared" si="0"/>
        <v>100</v>
      </c>
      <c r="N28" s="123">
        <f t="shared" si="1"/>
        <v>0</v>
      </c>
      <c r="O28" s="122">
        <f t="shared" si="2"/>
        <v>100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165</v>
      </c>
      <c r="K81" s="157">
        <v>0</v>
      </c>
      <c r="L81" s="122">
        <v>165</v>
      </c>
      <c r="M81" s="123">
        <f t="shared" si="3"/>
        <v>165</v>
      </c>
      <c r="N81" s="123">
        <f t="shared" si="4"/>
        <v>0</v>
      </c>
      <c r="O81" s="122">
        <f t="shared" si="5"/>
        <v>165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12</v>
      </c>
      <c r="K99" s="122">
        <v>0</v>
      </c>
      <c r="L99" s="122">
        <v>12</v>
      </c>
      <c r="M99" s="123">
        <f t="shared" si="3"/>
        <v>12</v>
      </c>
      <c r="N99" s="123">
        <f t="shared" si="4"/>
        <v>0</v>
      </c>
      <c r="O99" s="122">
        <f t="shared" si="5"/>
        <v>12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28</v>
      </c>
      <c r="K100" s="122">
        <v>0</v>
      </c>
      <c r="L100" s="122">
        <v>28</v>
      </c>
      <c r="M100" s="123">
        <f t="shared" si="3"/>
        <v>28</v>
      </c>
      <c r="N100" s="123">
        <f t="shared" si="4"/>
        <v>0</v>
      </c>
      <c r="O100" s="122">
        <f t="shared" si="5"/>
        <v>28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20</v>
      </c>
      <c r="K101" s="122">
        <v>0</v>
      </c>
      <c r="L101" s="122">
        <v>20</v>
      </c>
      <c r="M101" s="123">
        <f t="shared" si="3"/>
        <v>20</v>
      </c>
      <c r="N101" s="123">
        <f t="shared" si="4"/>
        <v>0</v>
      </c>
      <c r="O101" s="122">
        <f t="shared" si="5"/>
        <v>20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5</v>
      </c>
      <c r="K102" s="122">
        <v>0</v>
      </c>
      <c r="L102" s="122">
        <v>5</v>
      </c>
      <c r="M102" s="123">
        <f t="shared" si="3"/>
        <v>5</v>
      </c>
      <c r="N102" s="123">
        <f t="shared" si="4"/>
        <v>0</v>
      </c>
      <c r="O102" s="122">
        <f t="shared" si="5"/>
        <v>5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18</v>
      </c>
      <c r="K103" s="157">
        <v>0</v>
      </c>
      <c r="L103" s="122">
        <v>18</v>
      </c>
      <c r="M103" s="123">
        <f t="shared" si="3"/>
        <v>18</v>
      </c>
      <c r="N103" s="123">
        <f t="shared" si="4"/>
        <v>0</v>
      </c>
      <c r="O103" s="122">
        <f t="shared" si="5"/>
        <v>18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12</v>
      </c>
      <c r="K105" s="157">
        <v>0</v>
      </c>
      <c r="L105" s="122">
        <v>12</v>
      </c>
      <c r="M105" s="123">
        <f t="shared" si="3"/>
        <v>12</v>
      </c>
      <c r="N105" s="123">
        <f t="shared" si="4"/>
        <v>0</v>
      </c>
      <c r="O105" s="122">
        <f t="shared" si="5"/>
        <v>12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12</v>
      </c>
      <c r="K106" s="157">
        <v>0</v>
      </c>
      <c r="L106" s="122">
        <v>12</v>
      </c>
      <c r="M106" s="123">
        <f t="shared" si="3"/>
        <v>12</v>
      </c>
      <c r="N106" s="123">
        <f t="shared" si="4"/>
        <v>0</v>
      </c>
      <c r="O106" s="122">
        <f t="shared" si="5"/>
        <v>12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18</v>
      </c>
      <c r="K107" s="157">
        <v>0</v>
      </c>
      <c r="L107" s="122">
        <v>18</v>
      </c>
      <c r="M107" s="123">
        <f t="shared" si="3"/>
        <v>18</v>
      </c>
      <c r="N107" s="123">
        <f t="shared" si="4"/>
        <v>0</v>
      </c>
      <c r="O107" s="122">
        <f t="shared" si="5"/>
        <v>18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10</v>
      </c>
      <c r="K108" s="157">
        <v>0</v>
      </c>
      <c r="L108" s="122">
        <v>10</v>
      </c>
      <c r="M108" s="123">
        <f t="shared" si="3"/>
        <v>10</v>
      </c>
      <c r="N108" s="123">
        <f t="shared" si="4"/>
        <v>0</v>
      </c>
      <c r="O108" s="122">
        <f t="shared" si="5"/>
        <v>10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10</v>
      </c>
      <c r="K109" s="157">
        <v>0</v>
      </c>
      <c r="L109" s="122">
        <v>10</v>
      </c>
      <c r="M109" s="123">
        <f t="shared" si="3"/>
        <v>10</v>
      </c>
      <c r="N109" s="123">
        <f t="shared" si="4"/>
        <v>0</v>
      </c>
      <c r="O109" s="122">
        <f t="shared" si="5"/>
        <v>10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10</v>
      </c>
      <c r="K110" s="157">
        <v>0</v>
      </c>
      <c r="L110" s="122">
        <v>10</v>
      </c>
      <c r="M110" s="123">
        <f t="shared" si="3"/>
        <v>10</v>
      </c>
      <c r="N110" s="123">
        <f t="shared" si="4"/>
        <v>0</v>
      </c>
      <c r="O110" s="122">
        <f t="shared" si="5"/>
        <v>10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10</v>
      </c>
      <c r="K111" s="157">
        <v>0</v>
      </c>
      <c r="L111" s="122">
        <v>10</v>
      </c>
      <c r="M111" s="123">
        <f t="shared" si="3"/>
        <v>10</v>
      </c>
      <c r="N111" s="123">
        <f t="shared" si="4"/>
        <v>0</v>
      </c>
      <c r="O111" s="122">
        <f t="shared" si="5"/>
        <v>10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330</v>
      </c>
      <c r="K254" s="183">
        <v>0</v>
      </c>
      <c r="L254" s="183">
        <v>330</v>
      </c>
      <c r="M254" s="183">
        <f t="shared" si="9"/>
        <v>330</v>
      </c>
      <c r="N254" s="183">
        <f t="shared" si="10"/>
        <v>0</v>
      </c>
      <c r="O254" s="183">
        <f t="shared" si="11"/>
        <v>330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150</v>
      </c>
      <c r="H61" s="122">
        <v>0</v>
      </c>
      <c r="I61" s="124">
        <v>150</v>
      </c>
      <c r="J61" s="156">
        <v>0</v>
      </c>
      <c r="K61" s="122">
        <v>0</v>
      </c>
      <c r="L61" s="124">
        <v>0</v>
      </c>
      <c r="M61" s="124">
        <f t="shared" si="0"/>
        <v>150</v>
      </c>
      <c r="N61" s="124">
        <f t="shared" si="1"/>
        <v>0</v>
      </c>
      <c r="O61" s="124">
        <f t="shared" si="2"/>
        <v>150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150</v>
      </c>
      <c r="H62" s="156">
        <v>0</v>
      </c>
      <c r="I62" s="122">
        <v>150</v>
      </c>
      <c r="J62" s="156">
        <v>0</v>
      </c>
      <c r="K62" s="156">
        <v>0</v>
      </c>
      <c r="L62" s="122">
        <v>0</v>
      </c>
      <c r="M62" s="123">
        <f t="shared" si="0"/>
        <v>150</v>
      </c>
      <c r="N62" s="123">
        <f t="shared" si="1"/>
        <v>0</v>
      </c>
      <c r="O62" s="122">
        <f t="shared" si="2"/>
        <v>150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150</v>
      </c>
      <c r="H254" s="183">
        <v>0</v>
      </c>
      <c r="I254" s="183">
        <v>150</v>
      </c>
      <c r="J254" s="183">
        <v>0</v>
      </c>
      <c r="K254" s="183">
        <v>0</v>
      </c>
      <c r="L254" s="183">
        <v>0</v>
      </c>
      <c r="M254" s="183">
        <f t="shared" si="9"/>
        <v>150</v>
      </c>
      <c r="N254" s="183">
        <f t="shared" si="10"/>
        <v>0</v>
      </c>
      <c r="O254" s="183">
        <f t="shared" si="11"/>
        <v>150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13</v>
      </c>
      <c r="K61" s="122">
        <v>0</v>
      </c>
      <c r="L61" s="124">
        <v>13</v>
      </c>
      <c r="M61" s="124">
        <f t="shared" si="0"/>
        <v>13</v>
      </c>
      <c r="N61" s="124">
        <f t="shared" si="1"/>
        <v>0</v>
      </c>
      <c r="O61" s="124">
        <f t="shared" si="2"/>
        <v>13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13</v>
      </c>
      <c r="K62" s="156">
        <v>0</v>
      </c>
      <c r="L62" s="122">
        <v>13</v>
      </c>
      <c r="M62" s="123">
        <f t="shared" si="0"/>
        <v>13</v>
      </c>
      <c r="N62" s="123">
        <f t="shared" si="1"/>
        <v>0</v>
      </c>
      <c r="O62" s="122">
        <f t="shared" si="2"/>
        <v>13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298</v>
      </c>
      <c r="H67" s="157">
        <v>0</v>
      </c>
      <c r="I67" s="124">
        <v>298</v>
      </c>
      <c r="J67" s="156">
        <v>139</v>
      </c>
      <c r="K67" s="157">
        <v>0</v>
      </c>
      <c r="L67" s="124">
        <v>139</v>
      </c>
      <c r="M67" s="124">
        <f t="shared" si="0"/>
        <v>437</v>
      </c>
      <c r="N67" s="124">
        <f t="shared" si="1"/>
        <v>0</v>
      </c>
      <c r="O67" s="124">
        <f t="shared" si="2"/>
        <v>437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139</v>
      </c>
      <c r="K68" s="157">
        <v>0</v>
      </c>
      <c r="L68" s="122">
        <v>139</v>
      </c>
      <c r="M68" s="123">
        <f t="shared" si="0"/>
        <v>139</v>
      </c>
      <c r="N68" s="123">
        <f t="shared" si="1"/>
        <v>0</v>
      </c>
      <c r="O68" s="122">
        <f t="shared" si="2"/>
        <v>139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248</v>
      </c>
      <c r="H69" s="157">
        <v>0</v>
      </c>
      <c r="I69" s="122">
        <v>248</v>
      </c>
      <c r="J69" s="156">
        <v>0</v>
      </c>
      <c r="K69" s="157">
        <v>0</v>
      </c>
      <c r="L69" s="122">
        <v>0</v>
      </c>
      <c r="M69" s="123">
        <f t="shared" si="0"/>
        <v>248</v>
      </c>
      <c r="N69" s="123">
        <f t="shared" si="1"/>
        <v>0</v>
      </c>
      <c r="O69" s="122">
        <f t="shared" si="2"/>
        <v>248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50</v>
      </c>
      <c r="H70" s="167">
        <v>0</v>
      </c>
      <c r="I70" s="168">
        <v>50</v>
      </c>
      <c r="J70" s="169">
        <v>0</v>
      </c>
      <c r="K70" s="167">
        <v>0</v>
      </c>
      <c r="L70" s="168">
        <v>0</v>
      </c>
      <c r="M70" s="167">
        <f t="shared" si="0"/>
        <v>50</v>
      </c>
      <c r="N70" s="167">
        <f t="shared" si="1"/>
        <v>0</v>
      </c>
      <c r="O70" s="168">
        <f t="shared" si="2"/>
        <v>50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2</v>
      </c>
      <c r="H71" s="157">
        <v>0</v>
      </c>
      <c r="I71" s="122">
        <v>2</v>
      </c>
      <c r="J71" s="156">
        <v>39</v>
      </c>
      <c r="K71" s="157">
        <v>0</v>
      </c>
      <c r="L71" s="122">
        <v>39</v>
      </c>
      <c r="M71" s="123">
        <f t="shared" si="0"/>
        <v>41</v>
      </c>
      <c r="N71" s="123">
        <f t="shared" si="1"/>
        <v>0</v>
      </c>
      <c r="O71" s="122">
        <f t="shared" si="2"/>
        <v>41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2</v>
      </c>
      <c r="H72" s="157">
        <v>0</v>
      </c>
      <c r="I72" s="122">
        <v>2</v>
      </c>
      <c r="J72" s="156">
        <v>39</v>
      </c>
      <c r="K72" s="157">
        <v>0</v>
      </c>
      <c r="L72" s="122">
        <v>39</v>
      </c>
      <c r="M72" s="123">
        <f t="shared" si="0"/>
        <v>41</v>
      </c>
      <c r="N72" s="123">
        <f t="shared" si="1"/>
        <v>0</v>
      </c>
      <c r="O72" s="122">
        <f t="shared" si="2"/>
        <v>41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300</v>
      </c>
      <c r="H254" s="183">
        <v>0</v>
      </c>
      <c r="I254" s="183">
        <v>300</v>
      </c>
      <c r="J254" s="183">
        <v>191</v>
      </c>
      <c r="K254" s="183">
        <v>0</v>
      </c>
      <c r="L254" s="183">
        <v>191</v>
      </c>
      <c r="M254" s="183">
        <f t="shared" si="9"/>
        <v>491</v>
      </c>
      <c r="N254" s="183">
        <f t="shared" si="10"/>
        <v>0</v>
      </c>
      <c r="O254" s="183">
        <f t="shared" si="11"/>
        <v>491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300001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1</v>
      </c>
      <c r="K67" s="157">
        <v>0</v>
      </c>
      <c r="L67" s="124">
        <v>1</v>
      </c>
      <c r="M67" s="124">
        <f t="shared" si="0"/>
        <v>1</v>
      </c>
      <c r="N67" s="124">
        <f t="shared" si="1"/>
        <v>0</v>
      </c>
      <c r="O67" s="124">
        <f t="shared" si="2"/>
        <v>1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1</v>
      </c>
      <c r="K68" s="157">
        <v>0</v>
      </c>
      <c r="L68" s="122">
        <v>1</v>
      </c>
      <c r="M68" s="123">
        <f t="shared" si="0"/>
        <v>1</v>
      </c>
      <c r="N68" s="123">
        <f t="shared" si="1"/>
        <v>0</v>
      </c>
      <c r="O68" s="122">
        <f t="shared" si="2"/>
        <v>1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27</v>
      </c>
      <c r="K71" s="157">
        <v>0</v>
      </c>
      <c r="L71" s="122">
        <v>27</v>
      </c>
      <c r="M71" s="123">
        <f t="shared" si="0"/>
        <v>27</v>
      </c>
      <c r="N71" s="123">
        <f t="shared" si="1"/>
        <v>0</v>
      </c>
      <c r="O71" s="122">
        <f t="shared" si="2"/>
        <v>27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27</v>
      </c>
      <c r="K72" s="157">
        <v>0</v>
      </c>
      <c r="L72" s="122">
        <v>27</v>
      </c>
      <c r="M72" s="123">
        <f t="shared" si="0"/>
        <v>27</v>
      </c>
      <c r="N72" s="123">
        <f t="shared" si="1"/>
        <v>0</v>
      </c>
      <c r="O72" s="122">
        <f t="shared" si="2"/>
        <v>27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2</v>
      </c>
      <c r="K167" s="157">
        <v>0</v>
      </c>
      <c r="L167" s="122">
        <v>2</v>
      </c>
      <c r="M167" s="123">
        <f t="shared" si="6"/>
        <v>2</v>
      </c>
      <c r="N167" s="123">
        <f t="shared" si="7"/>
        <v>0</v>
      </c>
      <c r="O167" s="122">
        <f t="shared" si="8"/>
        <v>2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2</v>
      </c>
      <c r="K171" s="167">
        <v>0</v>
      </c>
      <c r="L171" s="168">
        <v>2</v>
      </c>
      <c r="M171" s="167">
        <f t="shared" si="6"/>
        <v>2</v>
      </c>
      <c r="N171" s="167">
        <f t="shared" si="7"/>
        <v>0</v>
      </c>
      <c r="O171" s="168">
        <f t="shared" si="8"/>
        <v>2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30</v>
      </c>
      <c r="K254" s="183">
        <v>0</v>
      </c>
      <c r="L254" s="183">
        <v>30</v>
      </c>
      <c r="M254" s="183">
        <f t="shared" si="9"/>
        <v>30</v>
      </c>
      <c r="N254" s="183">
        <f t="shared" si="10"/>
        <v>0</v>
      </c>
      <c r="O254" s="183">
        <f t="shared" si="11"/>
        <v>30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5</vt:i4>
      </vt:variant>
    </vt:vector>
  </HeadingPairs>
  <TitlesOfParts>
    <vt:vector size="25" baseType="lpstr">
      <vt:lpstr>300001</vt:lpstr>
      <vt:lpstr>код</vt:lpstr>
      <vt:lpstr>ВСЕ_</vt:lpstr>
      <vt:lpstr>9</vt:lpstr>
      <vt:lpstr>14</vt:lpstr>
      <vt:lpstr>15</vt:lpstr>
      <vt:lpstr>26</vt:lpstr>
      <vt:lpstr>34</vt:lpstr>
      <vt:lpstr>38</vt:lpstr>
      <vt:lpstr>42</vt:lpstr>
      <vt:lpstr>52</vt:lpstr>
      <vt:lpstr>29</vt:lpstr>
      <vt:lpstr>63</vt:lpstr>
      <vt:lpstr>65</vt:lpstr>
      <vt:lpstr>67</vt:lpstr>
      <vt:lpstr>77</vt:lpstr>
      <vt:lpstr>80</vt:lpstr>
      <vt:lpstr>85</vt:lpstr>
      <vt:lpstr>Лист2</vt:lpstr>
      <vt:lpstr>Лист1</vt:lpstr>
      <vt:lpstr>'300001'!Заголовки_для_печати</vt:lpstr>
      <vt:lpstr>'300001'!Область_печати</vt:lpstr>
      <vt:lpstr>'9'!Область_печати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2024-03-28T11:58:44Z</cp:lastPrinted>
  <dcterms:created xsi:type="dcterms:W3CDTF">2015-12-11T12:58:16Z</dcterms:created>
  <dcterms:modified xsi:type="dcterms:W3CDTF">2024-03-28T11:59:54Z</dcterms:modified>
</cp:coreProperties>
</file>