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8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3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F7" s="1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F7" s="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F22" s="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F60" i="69" l="1"/>
  <c r="I60"/>
  <c r="I37"/>
  <c r="F37"/>
  <c r="F22"/>
  <c r="I7"/>
  <c r="F60" i="71"/>
  <c r="I60"/>
  <c r="F37"/>
  <c r="I37"/>
  <c r="I22"/>
  <c r="F22"/>
  <c r="I7"/>
  <c r="I60" i="70"/>
  <c r="F60"/>
  <c r="I37"/>
  <c r="F37"/>
  <c r="I22"/>
  <c r="F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<sst xmlns="http://schemas.openxmlformats.org/spreadsheetml/2006/main" count="2851" uniqueCount="730">
  <si>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</si>
  <si>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</si>
  <si>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</si>
  <si>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</si>
  <si>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</si>
  <si>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</si>
  <si>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</si>
  <si>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</si>
  <si>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</si>
  <si>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</si>
  <si>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</si>
  <si>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</si>
  <si>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</si>
  <si>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</si>
  <si>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</si>
  <si>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</si>
  <si>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</si>
  <si>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</si>
  <si>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</si>
  <si>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</si>
  <si>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</si>
  <si>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</si>
  <si>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</si>
  <si>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</si>
  <si>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</si>
  <si>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</si>
  <si>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</si>
  <si>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</si>
  <si>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</si>
  <si>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</si>
  <si>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</si>
  <si>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</si>
  <si>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</si>
  <si>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</si>
  <si>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</si>
  <si>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</si>
  <si>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</si>
  <si>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</si>
  <si>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</si>
  <si>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</si>
  <si>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</si>
  <si>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</si>
  <si>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</si>
  <si>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</si>
  <si>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</si>
  <si>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</si>
  <si>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</si>
  <si>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</si>
  <si>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</si>
  <si>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</si>
  <si>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</si>
  <si>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</si>
  <si>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</si>
  <si>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</si>
  <si>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</si>
  <si>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</si>
  <si>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</si>
  <si>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</si>
  <si>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</si>
  <si>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</si>
  <si>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</si>
  <si>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</si>
  <si>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</si>
  <si>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</si>
  <si>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</si>
  <si>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</si>
  <si>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</si>
  <si>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</si>
  <si>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</si>
  <si>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</si>
  <si>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</si>
  <si>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</si>
  <si>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</si>
  <si>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</si>
  <si>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</si>
  <si>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</si>
  <si>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</si>
  <si>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</si>
  <si>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</si>
  <si>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</si>
  <si>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</si>
  <si>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</si>
  <si>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</si>
  <si>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"ОКОД"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</si>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</sst>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300005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0</v>
      </c>
      <c r="AB10" s="38">
        <f t="shared" ref="AB10:AB41" si="12">H10+R10</f>
        <v>0</v>
      </c>
      <c r="AC10" s="38">
        <f t="shared" ref="AC10:AC41" si="13">I10+S10</f>
        <v>0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0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27000</v>
      </c>
      <c r="H29" s="76">
        <v>0</v>
      </c>
      <c r="I29" s="76">
        <v>27000</v>
      </c>
      <c r="J29" s="76">
        <v>15500</v>
      </c>
      <c r="K29" s="41">
        <v>2.5</v>
      </c>
      <c r="L29" s="44">
        <f t="shared" si="2"/>
        <v>38750</v>
      </c>
      <c r="M29" s="45">
        <f t="shared" si="3"/>
        <v>65750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27000</v>
      </c>
      <c r="AB29" s="44">
        <f t="shared" si="12"/>
        <v>0</v>
      </c>
      <c r="AC29" s="44">
        <f t="shared" si="13"/>
        <v>27000</v>
      </c>
      <c r="AD29" s="44">
        <f t="shared" si="14"/>
        <v>15500</v>
      </c>
      <c r="AE29" s="44">
        <f t="shared" si="15"/>
        <v>38750</v>
      </c>
      <c r="AF29" s="44">
        <f t="shared" si="16"/>
        <v>65750</v>
      </c>
      <c r="AG29" s="107">
        <v>3750</v>
      </c>
      <c r="AH29" s="108">
        <f t="shared" si="17"/>
        <v>18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27000</v>
      </c>
      <c r="H60" s="91">
        <f t="shared" si="36"/>
        <v>0</v>
      </c>
      <c r="I60" s="91">
        <f t="shared" si="36"/>
        <v>27000</v>
      </c>
      <c r="J60" s="91">
        <f t="shared" si="36"/>
        <v>15500</v>
      </c>
      <c r="K60" s="49">
        <f>ROUND(L60/J60,0)</f>
        <v>3</v>
      </c>
      <c r="L60" s="91">
        <f t="shared" ref="L60:Q60" si="37">SUM(L10:L59)</f>
        <v>38750</v>
      </c>
      <c r="M60" s="91">
        <f t="shared" si="37"/>
        <v>65750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>
        <f t="shared" ref="R60" si="38">SUM(R10:R59)</f>
        <v>0</v>
      </c>
      <c r="S60" s="91">
        <f t="shared" ref="S60:AH60" si="39">SUM(S10:S59)</f>
        <v>0</v>
      </c>
      <c r="T60" s="91">
        <f t="shared" si="39"/>
        <v>0</v>
      </c>
      <c r="U60" s="49">
        <f t="shared" si="39"/>
        <v>141.89999999999998</v>
      </c>
      <c r="V60" s="91">
        <f t="shared" si="39"/>
        <v>0</v>
      </c>
      <c r="W60" s="91">
        <f t="shared" si="39"/>
        <v>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27000</v>
      </c>
      <c r="AB60" s="91">
        <f t="shared" si="39"/>
        <v>0</v>
      </c>
      <c r="AC60" s="91">
        <f t="shared" si="39"/>
        <v>27000</v>
      </c>
      <c r="AD60" s="91">
        <f t="shared" si="39"/>
        <v>15500</v>
      </c>
      <c r="AE60" s="91">
        <f t="shared" si="39"/>
        <v>38750</v>
      </c>
      <c r="AF60" s="91">
        <f t="shared" si="39"/>
        <v>65750</v>
      </c>
      <c r="AG60" s="91">
        <f t="shared" si="39"/>
        <v>180151</v>
      </c>
      <c r="AH60" s="91">
        <f t="shared" si="39"/>
        <v>18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150</v>
      </c>
      <c r="H29" s="215">
        <v>0</v>
      </c>
      <c r="I29" s="215">
        <v>150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150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150</v>
      </c>
      <c r="AB29" s="211">
        <f t="shared" si="12"/>
        <v>0</v>
      </c>
      <c r="AC29" s="211">
        <f t="shared" si="13"/>
        <v>150</v>
      </c>
      <c r="AD29" s="211">
        <f t="shared" si="14"/>
        <v>0</v>
      </c>
      <c r="AE29" s="211">
        <f t="shared" si="15"/>
        <v>0</v>
      </c>
      <c r="AF29" s="211">
        <f t="shared" si="16"/>
        <v>150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150</v>
      </c>
      <c r="H60" s="91">
        <f t="shared" si="36"/>
        <v>0</v>
      </c>
      <c r="I60" s="91">
        <f t="shared" si="36"/>
        <v>150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150</v>
      </c>
      <c r="AB60" s="91">
        <f t="shared" si="38"/>
        <v>0</v>
      </c>
      <c r="AC60" s="91">
        <f t="shared" si="38"/>
        <v>150</v>
      </c>
      <c r="AD60" s="91">
        <f t="shared" si="38"/>
        <v>0</v>
      </c>
      <c r="AE60" s="91">
        <f t="shared" si="38"/>
        <v>0</v>
      </c>
      <c r="AF60" s="91">
        <f t="shared" si="38"/>
        <v>150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300005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300005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A7" sqref="A7:XFD7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3.5" customHeight="1">
      <c r="D1" s="169"/>
      <c r="E1" s="304" t="s">
        <v>728</v>
      </c>
      <c r="F1" s="304"/>
      <c r="G1" s="305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3" customHeight="1">
      <c r="A4" s="158" t="s">
        <v>84</v>
      </c>
      <c r="B4" s="306" t="s">
        <v>729</v>
      </c>
      <c r="C4" s="301" t="s">
        <v>83</v>
      </c>
      <c r="D4" s="301"/>
      <c r="E4" s="159">
        <v>300005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350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80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20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150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400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3000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500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50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300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50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300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50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450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150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3700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273</v>
      </c>
    </row>
    <row r="90" spans="1:5" ht="30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1800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5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20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500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400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15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20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10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150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15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300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850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5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85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1000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70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480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70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20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150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70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70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188</v>
      </c>
    </row>
    <row r="192" spans="1:5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636</v>
      </c>
    </row>
    <row r="193" spans="1:5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488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1600</v>
      </c>
    </row>
    <row r="196" spans="1:5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12</v>
      </c>
    </row>
    <row r="197" spans="1:5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1750</v>
      </c>
    </row>
    <row r="198" spans="1:5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12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250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120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122</v>
      </c>
    </row>
    <row r="205" spans="1:5" ht="30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7</v>
      </c>
    </row>
    <row r="206" spans="1:5" ht="30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52</v>
      </c>
    </row>
    <row r="207" spans="1:5" ht="30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35</v>
      </c>
    </row>
    <row r="208" spans="1:5" ht="30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28</v>
      </c>
    </row>
    <row r="209" spans="1:5" ht="30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9</v>
      </c>
    </row>
    <row r="210" spans="1:5" ht="30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575</v>
      </c>
    </row>
    <row r="211" spans="1:5" ht="30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10</v>
      </c>
    </row>
    <row r="212" spans="1:5" ht="45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10</v>
      </c>
    </row>
    <row r="213" spans="1:5" ht="30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1</v>
      </c>
    </row>
    <row r="214" spans="1:5" ht="30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3</v>
      </c>
    </row>
    <row r="215" spans="1:5" ht="30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590</v>
      </c>
    </row>
    <row r="216" spans="1:5" ht="30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15</v>
      </c>
    </row>
    <row r="217" spans="1:5" ht="30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8</v>
      </c>
    </row>
    <row r="218" spans="1:5" ht="30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338</v>
      </c>
    </row>
    <row r="219" spans="1:5" ht="30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7947</v>
      </c>
    </row>
    <row r="220" spans="1:5" ht="30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2635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25000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22000</v>
      </c>
    </row>
    <row r="226" spans="1:5" ht="45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5000</v>
      </c>
    </row>
    <row r="227" spans="1:5">
      <c r="A227" s="205"/>
      <c r="B227" s="205" t="s">
        <v>262</v>
      </c>
      <c r="C227" s="205"/>
      <c r="D227" s="236"/>
      <c r="E227" s="205">
        <f>SUM(E8:E226)</f>
        <v>85369</v>
      </c>
    </row>
    <row r="230" spans="1:5">
      <c r="D230" s="169" t="s">
        <v>725</v>
      </c>
    </row>
    <row r="231" spans="1:5">
      <c r="D231" s="236" t="s">
        <v>671</v>
      </c>
      <c r="E231" s="205">
        <v>12505</v>
      </c>
    </row>
    <row r="232" spans="1:5">
      <c r="D232" s="236" t="s">
        <v>720</v>
      </c>
      <c r="E232" s="205">
        <v>27000</v>
      </c>
    </row>
    <row r="233" spans="1:5">
      <c r="D233" s="236" t="s">
        <v>715</v>
      </c>
      <c r="E233" s="205">
        <v>25000</v>
      </c>
    </row>
    <row r="234" spans="1:5">
      <c r="D234" s="236" t="s">
        <v>279</v>
      </c>
      <c r="E234" s="205">
        <v>11623</v>
      </c>
    </row>
    <row r="235" spans="1:5">
      <c r="D235" s="236" t="s">
        <v>452</v>
      </c>
      <c r="E235" s="205">
        <v>4015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290</v>
      </c>
    </row>
    <row r="238" spans="1:5">
      <c r="D238" s="236" t="s">
        <v>648</v>
      </c>
      <c r="E238" s="205">
        <v>4936</v>
      </c>
    </row>
    <row r="239" spans="1:5">
      <c r="D239" s="236" t="s">
        <v>262</v>
      </c>
      <c r="E239" s="205">
        <f>SUM(E231:E238)</f>
        <v>85369</v>
      </c>
    </row>
  </sheetData>
  <autoFilter ref="A7:J227">
    <filterColumn colId="4">
      <filters>
        <filter val="1"/>
        <filter val="10"/>
        <filter val="1000"/>
        <filter val="12"/>
        <filter val="120"/>
        <filter val="122"/>
        <filter val="15"/>
        <filter val="150"/>
        <filter val="1600"/>
        <filter val="1750"/>
        <filter val="1800"/>
        <filter val="188"/>
        <filter val="20"/>
        <filter val="22000"/>
        <filter val="250"/>
        <filter val="25000"/>
        <filter val="2635"/>
        <filter val="273"/>
        <filter val="28"/>
        <filter val="3"/>
        <filter val="300"/>
        <filter val="3000"/>
        <filter val="338"/>
        <filter val="35"/>
        <filter val="350"/>
        <filter val="3700"/>
        <filter val="400"/>
        <filter val="450"/>
        <filter val="480"/>
        <filter val="488"/>
        <filter val="5"/>
        <filter val="50"/>
        <filter val="500"/>
        <filter val="5000"/>
        <filter val="52"/>
        <filter val="575"/>
        <filter val="590"/>
        <filter val="636"/>
        <filter val="7"/>
        <filter val="70"/>
        <filter val="7947"/>
        <filter val="8"/>
        <filter val="80"/>
        <filter val="85"/>
        <filter val="850"/>
        <filter val="85369"/>
        <filter val="9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84</v>
      </c>
      <c r="B3" s="154"/>
      <c r="C3" s="182" t="s">
        <v>83</v>
      </c>
      <c r="D3" s="223"/>
      <c r="E3" s="159">
        <v>300005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60</v>
      </c>
      <c r="C12" s="205" t="s">
        <v>726</v>
      </c>
      <c r="D12" s="205" t="s">
        <v>727</v>
      </c>
      <c r="E12" s="205">
        <v>826</v>
      </c>
    </row>
    <row r="13" spans="1:10">
      <c r="A13" s="205"/>
      <c r="B13" s="205" t="s">
        <v>262</v>
      </c>
      <c r="C13" s="205"/>
      <c r="D13" s="205">
        <f>SUM(D12:D12)</f>
        <v>0</v>
      </c>
      <c r="E13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26850</v>
      </c>
      <c r="H29" s="215">
        <v>0</v>
      </c>
      <c r="I29" s="215">
        <v>26850</v>
      </c>
      <c r="J29" s="215">
        <v>15500</v>
      </c>
      <c r="K29" s="209">
        <v>2.5</v>
      </c>
      <c r="L29" s="211">
        <f t="shared" si="2"/>
        <v>38750</v>
      </c>
      <c r="M29" s="212">
        <f t="shared" si="3"/>
        <v>65600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26850</v>
      </c>
      <c r="AB29" s="211">
        <f t="shared" si="12"/>
        <v>0</v>
      </c>
      <c r="AC29" s="211">
        <f t="shared" si="13"/>
        <v>26850</v>
      </c>
      <c r="AD29" s="211">
        <f t="shared" si="14"/>
        <v>15500</v>
      </c>
      <c r="AE29" s="211">
        <f t="shared" si="15"/>
        <v>38750</v>
      </c>
      <c r="AF29" s="211">
        <f t="shared" si="16"/>
        <v>65600</v>
      </c>
      <c r="AG29" s="220">
        <v>3750</v>
      </c>
      <c r="AH29">
        <f t="shared" si="17"/>
        <v>17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26850</v>
      </c>
      <c r="H60" s="91">
        <f t="shared" si="36"/>
        <v>0</v>
      </c>
      <c r="I60" s="91">
        <f t="shared" si="36"/>
        <v>26850</v>
      </c>
      <c r="J60" s="91">
        <f t="shared" si="36"/>
        <v>15500</v>
      </c>
      <c r="K60" s="49">
        <f>ROUND(L60/J60,0)</f>
        <v>3</v>
      </c>
      <c r="L60" s="91">
        <f t="shared" ref="L60:Q60" si="37">SUM(L10:L59)</f>
        <v>38750</v>
      </c>
      <c r="M60" s="91">
        <f t="shared" si="37"/>
        <v>65600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26850</v>
      </c>
      <c r="AB60" s="91">
        <f t="shared" si="38"/>
        <v>0</v>
      </c>
      <c r="AC60" s="91">
        <f t="shared" si="38"/>
        <v>26850</v>
      </c>
      <c r="AD60" s="91">
        <f t="shared" si="38"/>
        <v>15500</v>
      </c>
      <c r="AE60" s="91">
        <f t="shared" si="38"/>
        <v>38750</v>
      </c>
      <c r="AF60" s="91">
        <f t="shared" si="38"/>
        <v>65600</v>
      </c>
      <c r="AG60" s="91">
        <f t="shared" si="38"/>
        <v>180151</v>
      </c>
      <c r="AH60">
        <f t="shared" si="38"/>
        <v>17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2024-04-26T13:14:35Z</cp:lastPrinted>
  <dcterms:created xsi:type="dcterms:W3CDTF">2016-01-04T13:41:28Z</dcterms:created>
  <dcterms:modified xsi:type="dcterms:W3CDTF">2024-04-26T13:14:38Z</dcterms:modified>
</cp:coreProperties>
</file>