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23" sheetId="14" r:id="rId1"/>
    <sheet name="код" sheetId="37" r:id="rId2"/>
    <sheet name="ВСЕ_" sheetId="3" r:id="rId3"/>
    <sheet name="55" sheetId="38" r:id="rId4"/>
    <sheet name="32" sheetId="80" r:id="rId5"/>
    <sheet name="31" sheetId="79" r:id="rId6"/>
    <sheet name="30" sheetId="78" r:id="rId7"/>
    <sheet name="Лист2" sheetId="77" r:id="rId8"/>
    <sheet name="Лист1" sheetId="76" r:id="rId9"/>
  </sheets>
  <definedNames>
    <definedName name="_xlnm._FilterDatabase" localSheetId="3" hidden="1">'55'!$A$6:$O$195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'300023'!$B$1:$BC$21</definedName>
    <definedName name="Z_F67B1EE8_A6ED_4279_9371_B9D6937B0F80_.wvu.PrintTitles" localSheetId="0" hidden="1">'300023'!$B:$B,'300023'!$1:$9</definedName>
    <definedName name="_xlnm.Print_Titles" localSheetId="0">'300023'!$B:$B,'300023'!$1:$9</definedName>
    <definedName name="_xlnm.Print_Area" localSheetId="0">'300023'!$A$1:$BC$39</definedName>
    <definedName name="_xlnm.Print_Area" localSheetId="3">'55'!$A$1:$O$197</definedName>
    <definedName name="_xlnm.Print_Area" localSheetId="2">ВСЕ_!$A$1:$O$255</definedName>
    <definedName name="_xlnm.Print_Area" localSheetId="1">код!$A$1:$P$34</definedName>
  </definedNames>
  <calcPr calcId="125725" refMode="R1C1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55" i="3"/>
  <c r="M255"/>
  <c r="O255" s="1"/>
  <c r="N254"/>
  <c r="M254"/>
  <c r="O254" s="1"/>
  <c r="N253"/>
  <c r="M253"/>
  <c r="O253" s="1"/>
  <c r="N252"/>
  <c r="M252"/>
  <c r="O252" s="1"/>
  <c r="O251"/>
  <c r="N251"/>
  <c r="M251"/>
  <c r="N250"/>
  <c r="M250"/>
  <c r="O250" s="1"/>
  <c r="N249"/>
  <c r="M249"/>
  <c r="O249" s="1"/>
  <c r="N248"/>
  <c r="M248"/>
  <c r="O248" s="1"/>
  <c r="O247"/>
  <c r="N247"/>
  <c r="M247"/>
  <c r="N246"/>
  <c r="M246"/>
  <c r="O246" s="1"/>
  <c r="N245"/>
  <c r="M245"/>
  <c r="O245" s="1"/>
  <c r="N244"/>
  <c r="M244"/>
  <c r="O244" s="1"/>
  <c r="O243"/>
  <c r="N243"/>
  <c r="M243"/>
  <c r="N242"/>
  <c r="M242"/>
  <c r="O242" s="1"/>
  <c r="N241"/>
  <c r="M241"/>
  <c r="O241" s="1"/>
  <c r="N240"/>
  <c r="M240"/>
  <c r="O240" s="1"/>
  <c r="O239"/>
  <c r="N239"/>
  <c r="M239"/>
  <c r="N238"/>
  <c r="M238"/>
  <c r="O238" s="1"/>
  <c r="N237"/>
  <c r="M237"/>
  <c r="O237" s="1"/>
  <c r="N236"/>
  <c r="M236"/>
  <c r="O236" s="1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N228"/>
  <c r="M228"/>
  <c r="O228" s="1"/>
  <c r="O227"/>
  <c r="N227"/>
  <c r="M227"/>
  <c r="N226"/>
  <c r="M226"/>
  <c r="O226" s="1"/>
  <c r="N225"/>
  <c r="M225"/>
  <c r="O225" s="1"/>
  <c r="N224"/>
  <c r="M224"/>
  <c r="O224" s="1"/>
  <c r="O223"/>
  <c r="N223"/>
  <c r="M223"/>
  <c r="N222"/>
  <c r="M222"/>
  <c r="O222" s="1"/>
  <c r="N221"/>
  <c r="M221"/>
  <c r="O221" s="1"/>
  <c r="N220"/>
  <c r="M220"/>
  <c r="O220" s="1"/>
  <c r="O219"/>
  <c r="N219"/>
  <c r="M219"/>
  <c r="N218"/>
  <c r="M218"/>
  <c r="O218" s="1"/>
  <c r="N217"/>
  <c r="M217"/>
  <c r="O217" s="1"/>
  <c r="N216"/>
  <c r="M216"/>
  <c r="O216" s="1"/>
  <c r="O215"/>
  <c r="N215"/>
  <c r="M215"/>
  <c r="N214"/>
  <c r="M214"/>
  <c r="O214" s="1"/>
  <c r="N213"/>
  <c r="M213"/>
  <c r="O213" s="1"/>
  <c r="N212"/>
  <c r="M212"/>
  <c r="O212" s="1"/>
  <c r="O211"/>
  <c r="N211"/>
  <c r="M211"/>
  <c r="N210"/>
  <c r="M210"/>
  <c r="O210" s="1"/>
  <c r="N209"/>
  <c r="M209"/>
  <c r="O209" s="1"/>
  <c r="N208"/>
  <c r="M208"/>
  <c r="O208" s="1"/>
  <c r="O207"/>
  <c r="N207"/>
  <c r="M207"/>
  <c r="N206"/>
  <c r="M206"/>
  <c r="O206" s="1"/>
  <c r="N205"/>
  <c r="M205"/>
  <c r="O205" s="1"/>
  <c r="N204"/>
  <c r="M204"/>
  <c r="O204" s="1"/>
  <c r="O203"/>
  <c r="N203"/>
  <c r="M203"/>
  <c r="N202"/>
  <c r="M202"/>
  <c r="O202" s="1"/>
  <c r="N201"/>
  <c r="M201"/>
  <c r="O201" s="1"/>
  <c r="N200"/>
  <c r="M200"/>
  <c r="O200" s="1"/>
  <c r="N199"/>
  <c r="M199"/>
  <c r="O199" s="1"/>
  <c r="N198"/>
  <c r="M198"/>
  <c r="O198" s="1"/>
  <c r="N197"/>
  <c r="M197"/>
  <c r="O197" s="1"/>
  <c r="N196"/>
  <c r="M196"/>
  <c r="O196" s="1"/>
  <c r="N195"/>
  <c r="M195"/>
  <c r="O195" s="1"/>
  <c r="N194"/>
  <c r="M194"/>
  <c r="O194" s="1"/>
  <c r="N193"/>
  <c r="M193"/>
  <c r="O193" s="1"/>
  <c r="N192"/>
  <c r="M192"/>
  <c r="O192" s="1"/>
  <c r="N191"/>
  <c r="M191"/>
  <c r="O191" s="1"/>
  <c r="N190"/>
  <c r="M190"/>
  <c r="O190" s="1"/>
  <c r="N189"/>
  <c r="M189"/>
  <c r="O189" s="1"/>
  <c r="N188"/>
  <c r="M188"/>
  <c r="O188" s="1"/>
  <c r="N187"/>
  <c r="M187"/>
  <c r="O187" s="1"/>
  <c r="N186"/>
  <c r="M186"/>
  <c r="O186" s="1"/>
  <c r="N185"/>
  <c r="M185"/>
  <c r="O185" s="1"/>
  <c r="N184"/>
  <c r="M184"/>
  <c r="O184" s="1"/>
  <c r="N183"/>
  <c r="M183"/>
  <c r="O183" s="1"/>
  <c r="N182"/>
  <c r="M182"/>
  <c r="O182" s="1"/>
  <c r="N181"/>
  <c r="O181" s="1"/>
  <c r="M181"/>
  <c r="N180"/>
  <c r="M180"/>
  <c r="O180" s="1"/>
  <c r="N179"/>
  <c r="M179"/>
  <c r="O179" s="1"/>
  <c r="N178"/>
  <c r="M178"/>
  <c r="O178" s="1"/>
  <c r="N177"/>
  <c r="O177" s="1"/>
  <c r="M177"/>
  <c r="N176"/>
  <c r="M176"/>
  <c r="O176" s="1"/>
  <c r="N175"/>
  <c r="M175"/>
  <c r="O175" s="1"/>
  <c r="N174"/>
  <c r="M174"/>
  <c r="O174" s="1"/>
  <c r="N173"/>
  <c r="O173" s="1"/>
  <c r="M173"/>
  <c r="N172"/>
  <c r="M172"/>
  <c r="O172" s="1"/>
  <c r="N171"/>
  <c r="M171"/>
  <c r="O171" s="1"/>
  <c r="N170"/>
  <c r="M170"/>
  <c r="O170" s="1"/>
  <c r="N169"/>
  <c r="O169" s="1"/>
  <c r="M169"/>
  <c r="N168"/>
  <c r="M168"/>
  <c r="O168" s="1"/>
  <c r="N167"/>
  <c r="M167"/>
  <c r="O167" s="1"/>
  <c r="O166"/>
  <c r="N166"/>
  <c r="M166"/>
  <c r="N165"/>
  <c r="O165" s="1"/>
  <c r="M165"/>
  <c r="N164"/>
  <c r="M164"/>
  <c r="O164" s="1"/>
  <c r="N163"/>
  <c r="M163"/>
  <c r="O163" s="1"/>
  <c r="O162"/>
  <c r="N162"/>
  <c r="M162"/>
  <c r="N161"/>
  <c r="O161" s="1"/>
  <c r="M161"/>
  <c r="N160"/>
  <c r="M160"/>
  <c r="O160" s="1"/>
  <c r="N159"/>
  <c r="M159"/>
  <c r="O159" s="1"/>
  <c r="O158"/>
  <c r="N158"/>
  <c r="M158"/>
  <c r="N157"/>
  <c r="O157" s="1"/>
  <c r="M157"/>
  <c r="N156"/>
  <c r="M156"/>
  <c r="O156" s="1"/>
  <c r="N155"/>
  <c r="M155"/>
  <c r="O155" s="1"/>
  <c r="O154"/>
  <c r="N154"/>
  <c r="M154"/>
  <c r="N153"/>
  <c r="O153" s="1"/>
  <c r="M153"/>
  <c r="N152"/>
  <c r="M152"/>
  <c r="O152" s="1"/>
  <c r="N151"/>
  <c r="M151"/>
  <c r="O151" s="1"/>
  <c r="O150"/>
  <c r="N150"/>
  <c r="M150"/>
  <c r="N149"/>
  <c r="M149"/>
  <c r="O149" s="1"/>
  <c r="N148"/>
  <c r="M148"/>
  <c r="O148" s="1"/>
  <c r="N147"/>
  <c r="M147"/>
  <c r="O147" s="1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N135"/>
  <c r="M135"/>
  <c r="O135" s="1"/>
  <c r="N134"/>
  <c r="M134"/>
  <c r="O134" s="1"/>
  <c r="N133"/>
  <c r="M133"/>
  <c r="O133" s="1"/>
  <c r="N132"/>
  <c r="M132"/>
  <c r="O132" s="1"/>
  <c r="N131"/>
  <c r="M131"/>
  <c r="O131" s="1"/>
  <c r="N130"/>
  <c r="M130"/>
  <c r="O130" s="1"/>
  <c r="N129"/>
  <c r="O129" s="1"/>
  <c r="M129"/>
  <c r="N128"/>
  <c r="M128"/>
  <c r="O128" s="1"/>
  <c r="N127"/>
  <c r="M127"/>
  <c r="O127" s="1"/>
  <c r="N126"/>
  <c r="M126"/>
  <c r="O126" s="1"/>
  <c r="N125"/>
  <c r="O125" s="1"/>
  <c r="M125"/>
  <c r="N124"/>
  <c r="M124"/>
  <c r="O124" s="1"/>
  <c r="N123"/>
  <c r="M123"/>
  <c r="O123" s="1"/>
  <c r="O122"/>
  <c r="N122"/>
  <c r="M122"/>
  <c r="N121"/>
  <c r="O121" s="1"/>
  <c r="M121"/>
  <c r="N120"/>
  <c r="M120"/>
  <c r="O120" s="1"/>
  <c r="N119"/>
  <c r="M119"/>
  <c r="O119" s="1"/>
  <c r="O118"/>
  <c r="N118"/>
  <c r="M118"/>
  <c r="O117"/>
  <c r="N117"/>
  <c r="M117"/>
  <c r="N116"/>
  <c r="M116"/>
  <c r="O116" s="1"/>
  <c r="N115"/>
  <c r="M115"/>
  <c r="O115" s="1"/>
  <c r="O114"/>
  <c r="N114"/>
  <c r="M114"/>
  <c r="O113"/>
  <c r="N113"/>
  <c r="M113"/>
  <c r="N112"/>
  <c r="M112"/>
  <c r="O112" s="1"/>
  <c r="N111"/>
  <c r="M111"/>
  <c r="O111" s="1"/>
  <c r="O110"/>
  <c r="N110"/>
  <c r="M110"/>
  <c r="O109"/>
  <c r="N109"/>
  <c r="M109"/>
  <c r="N108"/>
  <c r="M108"/>
  <c r="O108" s="1"/>
  <c r="N107"/>
  <c r="M107"/>
  <c r="O107" s="1"/>
  <c r="N106"/>
  <c r="M106"/>
  <c r="O106" s="1"/>
  <c r="N105"/>
  <c r="O105" s="1"/>
  <c r="M105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O92" s="1"/>
  <c r="M92"/>
  <c r="N91"/>
  <c r="M91"/>
  <c r="O91" s="1"/>
  <c r="N90"/>
  <c r="M90"/>
  <c r="O90" s="1"/>
  <c r="O89"/>
  <c r="N89"/>
  <c r="M89"/>
  <c r="N88"/>
  <c r="O88" s="1"/>
  <c r="M88"/>
  <c r="N87"/>
  <c r="M87"/>
  <c r="O87" s="1"/>
  <c r="N86"/>
  <c r="M86"/>
  <c r="O86" s="1"/>
  <c r="O85"/>
  <c r="N85"/>
  <c r="M85"/>
  <c r="O84"/>
  <c r="N84"/>
  <c r="M84"/>
  <c r="N83"/>
  <c r="M83"/>
  <c r="O83" s="1"/>
  <c r="N82"/>
  <c r="M82"/>
  <c r="O82" s="1"/>
  <c r="O81"/>
  <c r="N81"/>
  <c r="M81"/>
  <c r="O80"/>
  <c r="N80"/>
  <c r="M80"/>
  <c r="N79"/>
  <c r="M79"/>
  <c r="O79" s="1"/>
  <c r="N78"/>
  <c r="M78"/>
  <c r="O78" s="1"/>
  <c r="O77"/>
  <c r="N77"/>
  <c r="M77"/>
  <c r="O76"/>
  <c r="N76"/>
  <c r="M76"/>
  <c r="N75"/>
  <c r="M75"/>
  <c r="O75" s="1"/>
  <c r="N74"/>
  <c r="M74"/>
  <c r="O74" s="1"/>
  <c r="O73"/>
  <c r="N73"/>
  <c r="M73"/>
  <c r="O72"/>
  <c r="N72"/>
  <c r="M72"/>
  <c r="N71"/>
  <c r="M71"/>
  <c r="O71" s="1"/>
  <c r="N70"/>
  <c r="M70"/>
  <c r="O70" s="1"/>
  <c r="N69"/>
  <c r="M69"/>
  <c r="O69" s="1"/>
  <c r="N68"/>
  <c r="O68" s="1"/>
  <c r="M68"/>
  <c r="N67"/>
  <c r="M67"/>
  <c r="O67" s="1"/>
  <c r="N66"/>
  <c r="M66"/>
  <c r="O66" s="1"/>
  <c r="N65"/>
  <c r="M65"/>
  <c r="O65" s="1"/>
  <c r="O64"/>
  <c r="N64"/>
  <c r="M64"/>
  <c r="N63"/>
  <c r="M63"/>
  <c r="O63" s="1"/>
  <c r="N62"/>
  <c r="M62"/>
  <c r="O62" s="1"/>
  <c r="O61"/>
  <c r="N61"/>
  <c r="M61"/>
  <c r="N60"/>
  <c r="O60" s="1"/>
  <c r="M60"/>
  <c r="N59"/>
  <c r="M59"/>
  <c r="O59" s="1"/>
  <c r="N58"/>
  <c r="M58"/>
  <c r="O58" s="1"/>
  <c r="O57"/>
  <c r="N57"/>
  <c r="M57"/>
  <c r="O56"/>
  <c r="N56"/>
  <c r="M56"/>
  <c r="N55"/>
  <c r="M55"/>
  <c r="O55" s="1"/>
  <c r="N54"/>
  <c r="M54"/>
  <c r="O54" s="1"/>
  <c r="O53"/>
  <c r="N53"/>
  <c r="M53"/>
  <c r="O52"/>
  <c r="N52"/>
  <c r="M52"/>
  <c r="N51"/>
  <c r="M51"/>
  <c r="O51" s="1"/>
  <c r="N50"/>
  <c r="M50"/>
  <c r="O50" s="1"/>
  <c r="O49"/>
  <c r="N49"/>
  <c r="M49"/>
  <c r="O48"/>
  <c r="N48"/>
  <c r="M48"/>
  <c r="N47"/>
  <c r="M47"/>
  <c r="O47" s="1"/>
  <c r="N46"/>
  <c r="M46"/>
  <c r="O46" s="1"/>
  <c r="O45"/>
  <c r="N45"/>
  <c r="M45"/>
  <c r="O44"/>
  <c r="N44"/>
  <c r="M44"/>
  <c r="N43"/>
  <c r="M43"/>
  <c r="O43" s="1"/>
  <c r="N42"/>
  <c r="M42"/>
  <c r="O42" s="1"/>
  <c r="O41"/>
  <c r="N41"/>
  <c r="M41"/>
  <c r="O40"/>
  <c r="N40"/>
  <c r="M40"/>
  <c r="N39"/>
  <c r="M39"/>
  <c r="O39" s="1"/>
  <c r="N38"/>
  <c r="M38"/>
  <c r="O38" s="1"/>
  <c r="O37"/>
  <c r="N37"/>
  <c r="M37"/>
  <c r="O36"/>
  <c r="N36"/>
  <c r="M36"/>
  <c r="N35"/>
  <c r="M35"/>
  <c r="O35" s="1"/>
  <c r="N34"/>
  <c r="M34"/>
  <c r="O34" s="1"/>
  <c r="O33"/>
  <c r="N33"/>
  <c r="M33"/>
  <c r="O32"/>
  <c r="N32"/>
  <c r="M32"/>
  <c r="N31"/>
  <c r="M31"/>
  <c r="O31" s="1"/>
  <c r="N30"/>
  <c r="M30"/>
  <c r="O30" s="1"/>
  <c r="O29"/>
  <c r="N29"/>
  <c r="M29"/>
  <c r="O28"/>
  <c r="N28"/>
  <c r="M28"/>
  <c r="N27"/>
  <c r="M27"/>
  <c r="O27" s="1"/>
  <c r="N26"/>
  <c r="M26"/>
  <c r="O26" s="1"/>
  <c r="O25"/>
  <c r="N25"/>
  <c r="M25"/>
  <c r="O24"/>
  <c r="N24"/>
  <c r="M24"/>
  <c r="N23"/>
  <c r="M23"/>
  <c r="O23" s="1"/>
  <c r="N22"/>
  <c r="M22"/>
  <c r="O22" s="1"/>
  <c r="O21"/>
  <c r="N21"/>
  <c r="M21"/>
  <c r="O20"/>
  <c r="N20"/>
  <c r="M20"/>
  <c r="N19"/>
  <c r="M19"/>
  <c r="O19" s="1"/>
  <c r="N18"/>
  <c r="M18"/>
  <c r="O18" s="1"/>
  <c r="O17"/>
  <c r="N17"/>
  <c r="M17"/>
  <c r="O16"/>
  <c r="N16"/>
  <c r="M16"/>
  <c r="N15"/>
  <c r="M15"/>
  <c r="O15" s="1"/>
  <c r="N14"/>
  <c r="M14"/>
  <c r="O14" s="1"/>
  <c r="O13"/>
  <c r="N13"/>
  <c r="M13"/>
  <c r="O12"/>
  <c r="N12"/>
  <c r="M12"/>
  <c r="N11"/>
  <c r="M11"/>
  <c r="O11" s="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 s="1"/>
  <c r="AE37"/>
  <c r="AD37"/>
  <c r="AC37"/>
  <c r="AB37"/>
  <c r="AA37"/>
  <c r="Z37"/>
  <c r="Y37"/>
  <c r="U37"/>
  <c r="S37" s="1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 s="1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5"/>
  <c r="AO34"/>
  <c r="AI34"/>
  <c r="S34"/>
  <c r="F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AI25"/>
  <c r="S25"/>
  <c r="AO24"/>
  <c r="AI24"/>
  <c r="S24"/>
  <c r="AO23"/>
  <c r="AI23"/>
  <c r="AO22"/>
  <c r="AI22"/>
  <c r="AI21"/>
  <c r="F21"/>
  <c r="F24" l="1"/>
  <c r="S23"/>
  <c r="F23"/>
  <c r="AI31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<sst xmlns="http://schemas.openxmlformats.org/spreadsheetml/2006/main" count="2774" uniqueCount="585">
  <si>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</si>
  <si>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</si>
  <si>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</si>
  <si>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</si>
  <si>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</si>
  <si>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</si>
  <si>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</si>
  <si>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</si>
  <si>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</si>
  <si>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</si>
  <si>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</si>
  <si>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</si>
  <si>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</si>
  <si>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</si>
  <si>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</si>
  <si>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</si>
  <si>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</si>
  <si>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</si>
  <si>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</si>
  <si>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</si>
  <si>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</si>
  <si>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</si>
  <si>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</si>
  <si>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</si>
  <si>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</si>
  <si>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</si>
  <si>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</si>
  <si>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</si>
  <si>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</si>
  <si>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</si>
  <si>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</si>
  <si>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</si>
  <si>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</si>
  <si>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</si>
  <si>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</si>
  <si>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</si>
  <si>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</si>
  <si>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</si>
  <si>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</si>
  <si>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</si>
  <si>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</si>
  <si>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</si>
  <si>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</si>
  <si>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</si>
  <si>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</si>
  <si>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</si>
  <si>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</si>
  <si>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</si>
  <si>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</si>
  <si>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</si>
  <si>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</si>
  <si>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</si>
  <si>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</si>
  <si>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</si>
  <si>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</si>
  <si>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</si>
  <si>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</si>
  <si>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</si>
  <si>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</si>
  <si>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</si>
  <si>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</si>
  <si>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</si>
  <si>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</si>
  <si>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</si>
  <si>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</si>
  <si>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</si>
  <si>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</si>
  <si>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</si>
  <si>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</si>
  <si>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</si>
  <si>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</si>
  <si>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</si>
  <si>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</si>
  <si>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</si>
  <si>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</si>
  <si>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</si>
  <si>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</si>
  <si>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</si>
  <si>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</si>
  <si>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</si>
  <si>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</si>
  <si>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</si>
  <si>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</si>
  <si>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</si>
  <si>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</si>
  <si>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</si>
  <si>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</si>
  <si>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</si>
  <si>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</si>
  <si>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</si>
  <si>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</si>
  <si>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</si>
  <si>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</si>
  <si>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</si>
  <si>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</si>
  <si>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</si>
  <si>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</si>
  <si>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</si>
  <si>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</si>
  <si>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</si>
  <si>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</si>
  <si>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</si>
  <si>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</si>
  <si>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</si>
  <si>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</si>
  <si>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</si>
  <si>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</si>
  <si>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</si>
  <si>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</si>
  <si>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</si>
  <si>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</si>
  <si>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</si>
  <si>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</si>
  <si>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</si>
  <si>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</si>
  <si>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</si>
  <si>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</si>
  <si>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</si>
  <si>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</si>
  <si>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</si>
  <si>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</si>
  <si>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</si>
  <si>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</si>
  <si>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</si>
  <si>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</si>
  <si>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</si>
  <si>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</si>
  <si>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</si>
  <si>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</si>
  <si>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</si>
  <si>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</si>
  <si>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</si>
  <si>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</si>
  <si>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</si>
  <si>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</si>
  <si>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</si>
  <si>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</si>
  <si>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</si>
  <si>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</si>
  <si>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</si>
  <si>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</si>
  <si>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</si>
  <si>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</si>
  <si>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</si>
  <si>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</si>
  <si>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</si>
  <si>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</si>
  <si>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</si>
  <si>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</si>
  <si>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</si>
  <si>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</si>
  <si>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</si>
  <si>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</si>
  <si>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</si>
  <si>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</si>
  <si>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</si>
  <si>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</si>
  <si>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</si>
  <si>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</si>
  <si>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</si>
  <si>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</si>
  <si>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</si>
  <si>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</si>
  <si>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</si>
  <si>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</si>
  <si>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</si>
  <si>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</si>
  <si>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</si>
  <si>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</si>
  <si>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</si>
  <si>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</si>
  <si>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</si>
  <si>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</si>
  <si>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</si>
  <si>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</si>
  <si>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</si>
  <si>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</si>
  <si>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</si>
  <si>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</si>
  <si>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</si>
  <si>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</si>
  <si>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</si>
  <si>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</si>
  <si>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</si>
  <si>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</si>
  <si>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</si>
  <si>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</si>
  <si>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</si>
  <si>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</si>
  <si>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</si>
  <si>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</si>
  <si>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</si>
  <si>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</si>
  <si>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</si>
  <si>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</si>
  <si>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</si>
  <si>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</si>
  <si>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</si>
  <si>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</si>
  <si>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</si>
  <si>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</si>
  <si>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</si>
  <si>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</si>
  <si>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</si>
  <si>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</si>
  <si>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</si>
  <si>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</si>
  <si>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</si>
  <si>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</si>
  <si>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</si>
  <si>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</si>
  <si>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</si>
  <si>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</si>
  <si>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</si>
  <si>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</si>
  <si>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</si>
  <si>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</si>
  <si>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</si>
  <si>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</si>
  <si>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</si>
  <si>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</si>
  <si>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</si>
  <si>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</si>
  <si>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</si>
  <si>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</si>
  <si>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</si>
  <si>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</si>
  <si>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</si>
  <si>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</si>
  <si>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</si>
  <si>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</si>
  <si>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</si>
  <si>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</si>
  <si>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</si>
  <si>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</si>
  <si>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</si>
  <si>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</si>
  <si>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</si>
  <si>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</si>
  <si>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</si>
  <si>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</si>
  <si>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</si>
  <si>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</si>
  <si>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</si>
  <si>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</si>
  <si>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</si>
  <si>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</si>
  <si>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</si>
  <si>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</si>
  <si>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</si>
  <si>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</si>
  <si>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</si>
  <si>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</si>
  <si>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</si>
  <si>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</si>
  <si>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</si>
  <si>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</si>
  <si>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</si>
  <si>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</si>
  <si>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</si>
  <si>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</si>
  <si>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</si>
  <si>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</si>
  <si>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</si>
  <si>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</si>
  <si>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</si>
  <si>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</si>
  <si>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</si>
  <si>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</si>
  <si>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</si>
  <si>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</si>
  <si>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</si>
  <si>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</si>
  <si>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</si>
  <si>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</si>
  <si>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</si>
  <si>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</si>
  <si>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</si>
  <si>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</si>
  <si>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</si>
  <si>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</si>
  <si>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</si>
  <si>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</si>
  <si>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</si>
  <si>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</si>
  <si>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</si>
  <si>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</si>
  <si>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</si>
  <si>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</si>
  <si>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</si>
  <si>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</si>
  <si>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</si>
  <si>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</si>
  <si>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</si>
  <si>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</si>
  <si>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</si>
  <si>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</si>
  <si>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</si>
  <si>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</si>
  <si>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</si>
  <si>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</si>
  <si>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</si>
  <si>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</si>
  <si>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</si>
  <si>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</si>
  <si>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</si>
  <si>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</si>
  <si>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</si>
  <si>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</si>
  <si>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</si>
  <si>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</si>
  <si>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</si>
  <si>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</si>
  <si>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</si>
  <si>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</si>
  <si>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</si>
  <si>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</si>
  <si>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</si>
  <si>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</si>
  <si>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</si>
  <si>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</si>
  <si>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</si>
  <si>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</si>
  <si>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</si>
  <si>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</si>
  <si>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</si>
  <si>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</si>
  <si>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</si>
  <si>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</si>
  <si>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</si>
  <si>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</si>
  <si>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</si>
  <si>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</si>
  <si>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</si>
  <si>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</si>
  <si>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</si>
  <si>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</si>
  <si>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</si>
  <si>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</si>
  <si>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</si>
  <si>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</si>
  <si>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</si>
  <si>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</si>
  <si>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</si>
  <si>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</si>
  <si>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</si>
  <si>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</si>
  <si>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</si>
  <si>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</si>
  <si>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</si>
  <si>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</si>
  <si>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</si>
  <si>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</si>
  <si>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</si>
  <si>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</si>
  <si>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</si>
  <si>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</si>
  <si>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</si>
  <si>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</si>
  <si>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</si>
  <si>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</si>
  <si>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</si>
  <si>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</si>
  <si>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</si>
  <si>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</si>
  <si>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</si>
  <si>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</si>
  <si>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</si>
  <si>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</si>
  <si>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</si>
  <si>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</si>
  <si>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</si>
  <si>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</si>
  <si>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</si>
  <si>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</si>
  <si>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</si>
  <si>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</si>
  <si>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</si>
  <si>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</si>
  <si>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</si>
  <si>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</si>
  <si>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</si>
  <si>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</si>
  <si>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</si>
  <si>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</si>
  <si>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</si>
  <si>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</si>
  <si>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</si>
  <si>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</si>
  <si>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</si>
  <si>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</si>
  <si>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</si>
  <si>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</si>
  <si>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</si>
  <si>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</si>
  <si>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</si>
  <si>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</si>
  <si>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</si>
  <si>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</si>
  <si>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</si>
  <si>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</si>
  <si>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</si>
  <si>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</si>
  <si>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</si>
  <si>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</si>
  <si>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</si>
  <si>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</si>
  <si>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</si>
  <si>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</si>
  <si>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</si>
  <si>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</si>
  <si>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</si>
  <si>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</si>
  <si>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</si>
  <si>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</si>
  <si>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</si>
  <si>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</si>
  <si>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</si>
  <si>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</si>
  <si>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</si>
  <si>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</si>
  <si>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</si>
  <si>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</si>
  <si>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</si>
  <si>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</si>
  <si>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</si>
  <si>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</si>
  <si>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</si>
  <si>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</si>
  <si>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</si>
  <si>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</si>
  <si>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</si>
  <si>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</si>
  <si>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</si>
  <si>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</si>
  <si>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</si>
  <si>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</si>
  <si>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</si>
  <si>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</si>
  <si>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</si>
  <si>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</si>
  <si>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</si>
  <si>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</si>
  <si>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</si>
  <si>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</si>
  <si>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</si>
  <si>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</si>
  <si>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</si>
  <si>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</si>
  <si>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</si>
  <si>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</si>
  <si>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</si>
  <si>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</si>
  <si>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</si>
  <si>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</si>
  <si>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</si>
  <si>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</si>
  <si>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</si>
  <si>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</si>
  <si>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</si>
  <si>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</si>
  <si>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</si>
  <si>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</si>
  <si>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</si>
  <si>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</si>
  <si>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</si>
  <si>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</si>
  <si>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</si>
  <si>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</si>
  <si>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</si>
  <si>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</si>
  <si>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</si>
  <si>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</si>
  <si>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</si>
  <si>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</si>
  <si>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</si>
  <si>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</si>
  <si>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</si>
  <si>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</si>
  <si>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</si>
  <si>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</si>
  <si>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</si>
  <si>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</si>
  <si>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</si>
  <si>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</si>
  <si>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</si>
  <si>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</si>
  <si>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</si>
  <si>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</si>
  <si>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</si>
  <si>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</si>
  <si>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</si>
  <si>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</si>
  <si>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</si>
  <si>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</si>
  <si>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</si>
  <si>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</si>
  <si>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</si>
  <si>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</si>
  <si>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</si>
  <si>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</si>
  <si>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</si>
  <si>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</si>
  <si>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</si>
  <si>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</si>
  <si>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</si>
  <si>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</si>
  <si>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</si>
  <si>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</si>
  <si>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</si>
  <si>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</si>
  <si>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</si>
  <si>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</si>
  <si>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</si>
  <si>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"ДГП № 1"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</si>
  <si>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</si>
  <si>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</si>
  <si>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</si>
  <si>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</si>
  <si>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</si>
  <si>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</si>
  <si>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</si>
  <si>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</si>
  <si>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</si>
  <si>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</si>
  <si>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</si>
  <si>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</si>
  <si>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</si>
  <si>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</si>
  <si>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</si>
  <si>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</si>
  <si>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</si>
  <si>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</si>
  <si>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</si>
  <si>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</si>
  <si>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</si>
  <si>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</si>
  <si>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</si>
  <si>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</si>
  <si>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</si>
  <si>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</si>
  <si>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</si>
  <si>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</si>
  <si>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</si>
  <si>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</si>
  <si>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</si>
  <si>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</si>
  <si>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</si>
  <si>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</si>
  <si>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</si>
  <si>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</si>
  <si>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</si>
  <si>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</si>
  <si>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</si>
  <si>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</si>
  <si>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</si>
  <si>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</si>
  <si>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</si>
  <si>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</si>
  <si>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</si>
  <si>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</si>
  <si>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</si>
  <si>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</si>
  <si>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</si>
  <si>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</si>
  <si>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</si>
  <si>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</si>
  <si>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</si>
  <si>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</si>
  <si>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</si>
  <si>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</si>
  <si>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</si>
  <si>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</si>
  <si>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</si>
  <si>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</si>
  <si>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</si>
  <si>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(55)педиатрические соматические</t>
  </si>
  <si>
    <t>(68)педиатрии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</si>
  <si>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</si>
  <si>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</si>
  <si>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</si>
  <si>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</si>
  <si>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Приложение №1 к Протоколу заседания Комиссии по разработке ТП ОМС №6 от 25.04.2024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</si>
  <si>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2024_____год</t>
  </si>
  <si>
    <t>с 01.04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</si>
</sst>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26" fillId="0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300023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0</v>
      </c>
      <c r="AJ10" s="59">
        <v>0</v>
      </c>
      <c r="AK10" s="31">
        <f t="shared" ref="AK10:AK37" si="16">ROUND(AJ10*AG10,0)</f>
        <v>0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0</v>
      </c>
      <c r="AS10" s="186">
        <f t="shared" ref="AS10:AS37" si="20">AJ10+AP10</f>
        <v>0</v>
      </c>
      <c r="AT10" s="61">
        <f t="shared" ref="AT10:AT37" si="21">AK10+AQ10</f>
        <v>0</v>
      </c>
      <c r="AU10" s="31">
        <f t="shared" ref="AU10:AU37" si="22">IFERROR(M10+AI10,"")</f>
        <v>0</v>
      </c>
      <c r="AV10" s="187">
        <f t="shared" ref="AV10:AV37" si="23">N10+AJ10</f>
        <v>0</v>
      </c>
      <c r="AW10" s="31">
        <f t="shared" ref="AW10:AW37" si="24">O10+AK10</f>
        <v>0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0</v>
      </c>
      <c r="BB10" s="186">
        <f t="shared" ref="BB10:BB37" si="29">AV10+AY10</f>
        <v>0</v>
      </c>
      <c r="BC10" s="57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0</v>
      </c>
      <c r="AJ11" s="63">
        <v>0</v>
      </c>
      <c r="AK11" s="31">
        <f t="shared" si="16"/>
        <v>0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0</v>
      </c>
      <c r="AS11" s="38">
        <f t="shared" si="20"/>
        <v>0</v>
      </c>
      <c r="AT11" s="64">
        <f t="shared" si="21"/>
        <v>0</v>
      </c>
      <c r="AU11" s="31">
        <f t="shared" si="22"/>
        <v>0</v>
      </c>
      <c r="AV11" s="187">
        <f t="shared" si="23"/>
        <v>0</v>
      </c>
      <c r="AW11" s="31">
        <f t="shared" si="24"/>
        <v>0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0</v>
      </c>
      <c r="BB11" s="186">
        <f t="shared" si="29"/>
        <v>0</v>
      </c>
      <c r="BC11" s="57">
        <f t="shared" si="30"/>
        <v>0</v>
      </c>
      <c r="BD11" s="9">
        <f t="shared" si="31"/>
        <v>0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0</v>
      </c>
      <c r="AT12" s="64">
        <f t="shared" si="21"/>
        <v>0</v>
      </c>
      <c r="AU12" s="31" t="str">
        <f t="shared" si="22"/>
        <v/>
      </c>
      <c r="AV12" s="187">
        <f t="shared" si="23"/>
        <v>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0</v>
      </c>
      <c r="G13" s="52">
        <v>0</v>
      </c>
      <c r="H13" s="31">
        <f t="shared" si="1"/>
        <v>0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0</v>
      </c>
      <c r="N13" s="186">
        <f t="shared" si="4"/>
        <v>0</v>
      </c>
      <c r="O13" s="31">
        <f t="shared" si="5"/>
        <v>0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0</v>
      </c>
      <c r="AD13" s="188">
        <f t="shared" si="13"/>
        <v>0</v>
      </c>
      <c r="AE13" s="39">
        <f t="shared" si="14"/>
        <v>0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0</v>
      </c>
      <c r="AK13" s="31">
        <f t="shared" si="16"/>
        <v>0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0</v>
      </c>
      <c r="AT13" s="64">
        <f t="shared" si="21"/>
        <v>0</v>
      </c>
      <c r="AU13" s="31">
        <f t="shared" si="22"/>
        <v>0</v>
      </c>
      <c r="AV13" s="187">
        <f t="shared" si="23"/>
        <v>0</v>
      </c>
      <c r="AW13" s="31">
        <f t="shared" si="24"/>
        <v>0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0</v>
      </c>
      <c r="BB13" s="186">
        <f t="shared" si="29"/>
        <v>0</v>
      </c>
      <c r="BC13" s="57">
        <f t="shared" si="30"/>
        <v>0</v>
      </c>
      <c r="BD13" s="9">
        <f t="shared" si="31"/>
        <v>0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0</v>
      </c>
      <c r="G17" s="52">
        <v>0</v>
      </c>
      <c r="H17" s="31">
        <f t="shared" si="1"/>
        <v>0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0</v>
      </c>
      <c r="N17" s="186">
        <f t="shared" si="4"/>
        <v>0</v>
      </c>
      <c r="O17" s="31">
        <f t="shared" si="5"/>
        <v>0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0</v>
      </c>
      <c r="AD17" s="188">
        <f t="shared" si="13"/>
        <v>0</v>
      </c>
      <c r="AE17" s="39">
        <f t="shared" si="14"/>
        <v>0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0</v>
      </c>
      <c r="AV17" s="187">
        <f t="shared" si="23"/>
        <v>0</v>
      </c>
      <c r="AW17" s="31">
        <f t="shared" si="24"/>
        <v>0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0</v>
      </c>
      <c r="BB17" s="186">
        <f t="shared" si="29"/>
        <v>0</v>
      </c>
      <c r="BC17" s="57">
        <f t="shared" si="30"/>
        <v>0</v>
      </c>
      <c r="BD17" s="9">
        <f t="shared" si="31"/>
        <v>0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0</v>
      </c>
      <c r="G18" s="52">
        <v>0</v>
      </c>
      <c r="H18" s="31">
        <f t="shared" si="1"/>
        <v>0</v>
      </c>
      <c r="I18" s="67">
        <v>1</v>
      </c>
      <c r="J18" s="31">
        <v>0</v>
      </c>
      <c r="K18" s="33">
        <v>0</v>
      </c>
      <c r="L18" s="31">
        <f t="shared" si="2"/>
        <v>0</v>
      </c>
      <c r="M18" s="31">
        <f t="shared" si="3"/>
        <v>0</v>
      </c>
      <c r="N18" s="186">
        <f t="shared" si="4"/>
        <v>0</v>
      </c>
      <c r="O18" s="31">
        <f t="shared" si="5"/>
        <v>0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0</v>
      </c>
      <c r="AD18" s="188">
        <f t="shared" si="13"/>
        <v>0</v>
      </c>
      <c r="AE18" s="39">
        <f t="shared" si="14"/>
        <v>0</v>
      </c>
      <c r="AF18" s="62">
        <v>323</v>
      </c>
      <c r="AG18" s="29">
        <v>12.6</v>
      </c>
      <c r="AH18" s="66">
        <v>1</v>
      </c>
      <c r="AI18" s="31">
        <f t="shared" si="15"/>
        <v>0</v>
      </c>
      <c r="AJ18" s="63">
        <v>0</v>
      </c>
      <c r="AK18" s="31">
        <f t="shared" si="16"/>
        <v>0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0</v>
      </c>
      <c r="AS18" s="38">
        <f t="shared" si="20"/>
        <v>0</v>
      </c>
      <c r="AT18" s="64">
        <f t="shared" si="21"/>
        <v>0</v>
      </c>
      <c r="AU18" s="31">
        <f t="shared" si="22"/>
        <v>0</v>
      </c>
      <c r="AV18" s="187">
        <f t="shared" si="23"/>
        <v>0</v>
      </c>
      <c r="AW18" s="31">
        <f t="shared" si="24"/>
        <v>0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0</v>
      </c>
      <c r="BB18" s="186">
        <f t="shared" si="29"/>
        <v>0</v>
      </c>
      <c r="BC18" s="57">
        <f t="shared" si="30"/>
        <v>0</v>
      </c>
      <c r="BD18" s="9">
        <f t="shared" si="31"/>
        <v>0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0</v>
      </c>
      <c r="AJ19" s="63">
        <v>0</v>
      </c>
      <c r="AK19" s="31">
        <f t="shared" si="16"/>
        <v>0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0</v>
      </c>
      <c r="AT19" s="64">
        <f t="shared" si="21"/>
        <v>0</v>
      </c>
      <c r="AU19" s="31" t="str">
        <f t="shared" si="22"/>
        <v/>
      </c>
      <c r="AV19" s="187">
        <f t="shared" si="23"/>
        <v>0</v>
      </c>
      <c r="AW19" s="31">
        <f t="shared" si="24"/>
        <v>0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0</v>
      </c>
      <c r="BC19" s="57">
        <f t="shared" si="30"/>
        <v>0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0</v>
      </c>
      <c r="AJ21" s="63">
        <v>0</v>
      </c>
      <c r="AK21" s="31">
        <f t="shared" si="16"/>
        <v>0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0</v>
      </c>
      <c r="AS21" s="38">
        <f t="shared" si="20"/>
        <v>0</v>
      </c>
      <c r="AT21" s="64">
        <f t="shared" si="21"/>
        <v>0</v>
      </c>
      <c r="AU21" s="31">
        <f t="shared" si="22"/>
        <v>0</v>
      </c>
      <c r="AV21" s="187">
        <f t="shared" si="23"/>
        <v>0</v>
      </c>
      <c r="AW21" s="31">
        <f t="shared" si="24"/>
        <v>0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0</v>
      </c>
      <c r="BB21" s="186">
        <f t="shared" si="29"/>
        <v>0</v>
      </c>
      <c r="BC21" s="57">
        <f t="shared" si="30"/>
        <v>0</v>
      </c>
      <c r="BD21" s="142">
        <f t="shared" si="31"/>
        <v>0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0</v>
      </c>
      <c r="G23" s="52">
        <v>0</v>
      </c>
      <c r="H23" s="31">
        <f t="shared" si="1"/>
        <v>0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0</v>
      </c>
      <c r="N23" s="186">
        <f t="shared" si="4"/>
        <v>0</v>
      </c>
      <c r="O23" s="31">
        <f t="shared" si="5"/>
        <v>0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0</v>
      </c>
      <c r="AD23" s="188">
        <f t="shared" si="13"/>
        <v>0</v>
      </c>
      <c r="AE23" s="39">
        <f t="shared" si="14"/>
        <v>0</v>
      </c>
      <c r="AF23" s="62">
        <v>310</v>
      </c>
      <c r="AG23" s="29">
        <v>11.2</v>
      </c>
      <c r="AH23" s="66">
        <v>1</v>
      </c>
      <c r="AI23" s="31">
        <f t="shared" si="15"/>
        <v>0</v>
      </c>
      <c r="AJ23" s="63">
        <v>0</v>
      </c>
      <c r="AK23" s="31">
        <f t="shared" si="16"/>
        <v>0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0</v>
      </c>
      <c r="AS23" s="38">
        <f t="shared" si="20"/>
        <v>0</v>
      </c>
      <c r="AT23" s="64">
        <f t="shared" si="21"/>
        <v>0</v>
      </c>
      <c r="AU23" s="31">
        <f t="shared" si="22"/>
        <v>0</v>
      </c>
      <c r="AV23" s="187">
        <f t="shared" si="23"/>
        <v>0</v>
      </c>
      <c r="AW23" s="31">
        <f t="shared" si="24"/>
        <v>0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0</v>
      </c>
      <c r="BB23" s="186">
        <f t="shared" si="29"/>
        <v>0</v>
      </c>
      <c r="BC23" s="57">
        <f t="shared" si="30"/>
        <v>0</v>
      </c>
      <c r="BD23">
        <f t="shared" si="31"/>
        <v>0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0</v>
      </c>
      <c r="T24" s="34">
        <v>0</v>
      </c>
      <c r="U24" s="31">
        <f t="shared" si="7"/>
        <v>0</v>
      </c>
      <c r="V24" s="67">
        <v>1</v>
      </c>
      <c r="W24" s="31">
        <v>0</v>
      </c>
      <c r="X24" s="35">
        <v>400</v>
      </c>
      <c r="Y24" s="31">
        <f t="shared" si="8"/>
        <v>4400</v>
      </c>
      <c r="Z24" s="31">
        <f t="shared" si="9"/>
        <v>0</v>
      </c>
      <c r="AA24" s="31">
        <f t="shared" si="10"/>
        <v>400</v>
      </c>
      <c r="AB24" s="31">
        <f t="shared" si="11"/>
        <v>4400</v>
      </c>
      <c r="AC24" s="31" t="str">
        <f t="shared" si="12"/>
        <v/>
      </c>
      <c r="AD24" s="188">
        <f t="shared" si="13"/>
        <v>400</v>
      </c>
      <c r="AE24" s="39">
        <f t="shared" si="14"/>
        <v>4400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0</v>
      </c>
      <c r="AY24" s="136">
        <f t="shared" si="26"/>
        <v>400</v>
      </c>
      <c r="AZ24" s="31">
        <f t="shared" si="27"/>
        <v>4400</v>
      </c>
      <c r="BA24" s="31" t="str">
        <f t="shared" si="28"/>
        <v/>
      </c>
      <c r="BB24" s="186">
        <f t="shared" si="29"/>
        <v>400</v>
      </c>
      <c r="BC24" s="57">
        <f t="shared" si="30"/>
        <v>4400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0</v>
      </c>
      <c r="AJ25" s="63">
        <v>0</v>
      </c>
      <c r="AK25" s="31">
        <f t="shared" si="16"/>
        <v>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0</v>
      </c>
      <c r="AT25" s="64">
        <f t="shared" si="21"/>
        <v>0</v>
      </c>
      <c r="AU25" s="31" t="str">
        <f t="shared" si="22"/>
        <v/>
      </c>
      <c r="AV25" s="187">
        <f t="shared" si="23"/>
        <v>0</v>
      </c>
      <c r="AW25" s="31">
        <f t="shared" si="24"/>
        <v>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0</v>
      </c>
      <c r="BC25" s="57">
        <f t="shared" si="30"/>
        <v>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0</v>
      </c>
      <c r="AJ26" s="63">
        <v>0</v>
      </c>
      <c r="AK26" s="31">
        <f t="shared" si="16"/>
        <v>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0</v>
      </c>
      <c r="AS26" s="38">
        <f t="shared" si="20"/>
        <v>0</v>
      </c>
      <c r="AT26" s="64">
        <f t="shared" si="21"/>
        <v>0</v>
      </c>
      <c r="AU26" s="31">
        <f t="shared" si="22"/>
        <v>0</v>
      </c>
      <c r="AV26" s="187">
        <f t="shared" si="23"/>
        <v>0</v>
      </c>
      <c r="AW26" s="31">
        <f t="shared" si="24"/>
        <v>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0</v>
      </c>
      <c r="BB26" s="186">
        <f t="shared" si="29"/>
        <v>0</v>
      </c>
      <c r="BC26" s="57">
        <f t="shared" si="30"/>
        <v>0</v>
      </c>
      <c r="BD26">
        <f t="shared" si="31"/>
        <v>0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0</v>
      </c>
      <c r="G27" s="52">
        <v>0</v>
      </c>
      <c r="H27" s="31">
        <f t="shared" si="1"/>
        <v>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0</v>
      </c>
      <c r="N27" s="186">
        <f t="shared" si="4"/>
        <v>0</v>
      </c>
      <c r="O27" s="31">
        <f t="shared" si="5"/>
        <v>0</v>
      </c>
      <c r="P27" s="29">
        <v>320</v>
      </c>
      <c r="Q27" s="29">
        <v>12.6</v>
      </c>
      <c r="R27" s="66">
        <v>1</v>
      </c>
      <c r="S27" s="31">
        <f t="shared" si="6"/>
        <v>6</v>
      </c>
      <c r="T27" s="34">
        <v>165</v>
      </c>
      <c r="U27" s="31">
        <f t="shared" si="7"/>
        <v>2079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6</v>
      </c>
      <c r="AA27" s="31">
        <f t="shared" si="10"/>
        <v>165</v>
      </c>
      <c r="AB27" s="31">
        <f t="shared" si="11"/>
        <v>2079</v>
      </c>
      <c r="AC27" s="31">
        <f t="shared" si="12"/>
        <v>6</v>
      </c>
      <c r="AD27" s="188">
        <f t="shared" si="13"/>
        <v>165</v>
      </c>
      <c r="AE27" s="39">
        <f t="shared" si="14"/>
        <v>2079</v>
      </c>
      <c r="AF27" s="62">
        <v>315</v>
      </c>
      <c r="AG27" s="29">
        <v>12.6</v>
      </c>
      <c r="AH27" s="66">
        <v>1</v>
      </c>
      <c r="AI27" s="31">
        <f t="shared" si="15"/>
        <v>0</v>
      </c>
      <c r="AJ27" s="63">
        <v>0</v>
      </c>
      <c r="AK27" s="31">
        <f t="shared" si="16"/>
        <v>0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0</v>
      </c>
      <c r="AS27" s="38">
        <f t="shared" si="20"/>
        <v>0</v>
      </c>
      <c r="AT27" s="64">
        <f t="shared" si="21"/>
        <v>0</v>
      </c>
      <c r="AU27" s="31">
        <f t="shared" si="22"/>
        <v>0</v>
      </c>
      <c r="AV27" s="187">
        <f t="shared" si="23"/>
        <v>0</v>
      </c>
      <c r="AW27" s="31">
        <f t="shared" si="24"/>
        <v>0</v>
      </c>
      <c r="AX27" s="31">
        <f t="shared" si="25"/>
        <v>6</v>
      </c>
      <c r="AY27" s="136">
        <f t="shared" si="26"/>
        <v>165</v>
      </c>
      <c r="AZ27" s="31">
        <f t="shared" si="27"/>
        <v>2079</v>
      </c>
      <c r="BA27" s="31">
        <f t="shared" si="28"/>
        <v>6</v>
      </c>
      <c r="BB27" s="186">
        <f t="shared" si="29"/>
        <v>165</v>
      </c>
      <c r="BC27" s="57">
        <f t="shared" si="30"/>
        <v>2079</v>
      </c>
      <c r="BD27">
        <f t="shared" si="31"/>
        <v>6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0</v>
      </c>
      <c r="G28" s="52">
        <v>0</v>
      </c>
      <c r="H28" s="31">
        <f t="shared" si="1"/>
        <v>0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0</v>
      </c>
      <c r="N28" s="186">
        <f t="shared" si="4"/>
        <v>0</v>
      </c>
      <c r="O28" s="31">
        <f t="shared" si="5"/>
        <v>0</v>
      </c>
      <c r="P28" s="29">
        <v>330</v>
      </c>
      <c r="Q28" s="29">
        <v>12.4</v>
      </c>
      <c r="R28" s="66">
        <v>1</v>
      </c>
      <c r="S28" s="31">
        <f t="shared" si="6"/>
        <v>17</v>
      </c>
      <c r="T28" s="34">
        <v>448</v>
      </c>
      <c r="U28" s="31">
        <f t="shared" si="7"/>
        <v>5555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17</v>
      </c>
      <c r="AA28" s="31">
        <f t="shared" si="10"/>
        <v>448</v>
      </c>
      <c r="AB28" s="31">
        <f t="shared" si="11"/>
        <v>5555</v>
      </c>
      <c r="AC28" s="31">
        <f t="shared" si="12"/>
        <v>17</v>
      </c>
      <c r="AD28" s="188">
        <f t="shared" si="13"/>
        <v>448</v>
      </c>
      <c r="AE28" s="39">
        <f t="shared" si="14"/>
        <v>5555</v>
      </c>
      <c r="AF28" s="62">
        <v>323</v>
      </c>
      <c r="AG28" s="29">
        <v>12.4</v>
      </c>
      <c r="AH28" s="66">
        <v>1</v>
      </c>
      <c r="AI28" s="31">
        <f t="shared" si="15"/>
        <v>0</v>
      </c>
      <c r="AJ28" s="63">
        <v>0</v>
      </c>
      <c r="AK28" s="31">
        <f t="shared" si="16"/>
        <v>0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0</v>
      </c>
      <c r="AS28" s="38">
        <f t="shared" si="20"/>
        <v>0</v>
      </c>
      <c r="AT28" s="64">
        <f t="shared" si="21"/>
        <v>0</v>
      </c>
      <c r="AU28" s="31">
        <f t="shared" si="22"/>
        <v>0</v>
      </c>
      <c r="AV28" s="187">
        <f t="shared" si="23"/>
        <v>0</v>
      </c>
      <c r="AW28" s="31">
        <f t="shared" si="24"/>
        <v>0</v>
      </c>
      <c r="AX28" s="31">
        <f t="shared" si="25"/>
        <v>17</v>
      </c>
      <c r="AY28" s="136">
        <f t="shared" si="26"/>
        <v>448</v>
      </c>
      <c r="AZ28" s="31">
        <f t="shared" si="27"/>
        <v>5555</v>
      </c>
      <c r="BA28" s="31">
        <f t="shared" si="28"/>
        <v>17</v>
      </c>
      <c r="BB28" s="186">
        <f t="shared" si="29"/>
        <v>448</v>
      </c>
      <c r="BC28" s="57">
        <f t="shared" si="30"/>
        <v>5555</v>
      </c>
      <c r="BD28">
        <f t="shared" si="31"/>
        <v>17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0</v>
      </c>
      <c r="G29" s="52">
        <v>0</v>
      </c>
      <c r="H29" s="31">
        <f t="shared" si="1"/>
        <v>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0</v>
      </c>
      <c r="N29" s="186">
        <f t="shared" si="4"/>
        <v>0</v>
      </c>
      <c r="O29" s="31">
        <f t="shared" si="5"/>
        <v>0</v>
      </c>
      <c r="P29" s="29">
        <v>323</v>
      </c>
      <c r="Q29" s="29">
        <v>11.4</v>
      </c>
      <c r="R29" s="66">
        <v>1</v>
      </c>
      <c r="S29" s="31">
        <f t="shared" si="6"/>
        <v>14</v>
      </c>
      <c r="T29" s="34">
        <v>387</v>
      </c>
      <c r="U29" s="31">
        <f t="shared" si="7"/>
        <v>4412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14</v>
      </c>
      <c r="AA29" s="31">
        <f t="shared" si="10"/>
        <v>387</v>
      </c>
      <c r="AB29" s="31">
        <f t="shared" si="11"/>
        <v>4412</v>
      </c>
      <c r="AC29" s="31">
        <f t="shared" si="12"/>
        <v>14</v>
      </c>
      <c r="AD29" s="188">
        <f t="shared" si="13"/>
        <v>387</v>
      </c>
      <c r="AE29" s="39">
        <f t="shared" si="14"/>
        <v>4412</v>
      </c>
      <c r="AF29" s="62">
        <v>320</v>
      </c>
      <c r="AG29" s="29">
        <v>11.4</v>
      </c>
      <c r="AH29" s="66">
        <v>1</v>
      </c>
      <c r="AI29" s="31">
        <f t="shared" si="15"/>
        <v>0</v>
      </c>
      <c r="AJ29" s="63">
        <v>0</v>
      </c>
      <c r="AK29" s="31">
        <f t="shared" si="16"/>
        <v>0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0</v>
      </c>
      <c r="AS29" s="38">
        <f t="shared" si="20"/>
        <v>0</v>
      </c>
      <c r="AT29" s="64">
        <f t="shared" si="21"/>
        <v>0</v>
      </c>
      <c r="AU29" s="31">
        <f t="shared" si="22"/>
        <v>0</v>
      </c>
      <c r="AV29" s="187">
        <f t="shared" si="23"/>
        <v>0</v>
      </c>
      <c r="AW29" s="31">
        <f t="shared" si="24"/>
        <v>0</v>
      </c>
      <c r="AX29" s="31">
        <f t="shared" si="25"/>
        <v>14</v>
      </c>
      <c r="AY29" s="136">
        <f t="shared" si="26"/>
        <v>387</v>
      </c>
      <c r="AZ29" s="31">
        <f t="shared" si="27"/>
        <v>4412</v>
      </c>
      <c r="BA29" s="31">
        <f t="shared" si="28"/>
        <v>14</v>
      </c>
      <c r="BB29" s="186">
        <f t="shared" si="29"/>
        <v>387</v>
      </c>
      <c r="BC29" s="57">
        <f t="shared" si="30"/>
        <v>4412</v>
      </c>
      <c r="BD29">
        <f t="shared" si="31"/>
        <v>14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0</v>
      </c>
      <c r="AJ30" s="63">
        <v>0</v>
      </c>
      <c r="AK30" s="31">
        <f t="shared" si="16"/>
        <v>0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0</v>
      </c>
      <c r="AS30" s="38">
        <f t="shared" si="20"/>
        <v>0</v>
      </c>
      <c r="AT30" s="64">
        <f t="shared" si="21"/>
        <v>0</v>
      </c>
      <c r="AU30" s="31">
        <f t="shared" si="22"/>
        <v>0</v>
      </c>
      <c r="AV30" s="187">
        <f t="shared" si="23"/>
        <v>0</v>
      </c>
      <c r="AW30" s="31">
        <f t="shared" si="24"/>
        <v>0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0</v>
      </c>
      <c r="BB30" s="186">
        <f t="shared" si="29"/>
        <v>0</v>
      </c>
      <c r="BC30" s="57">
        <f t="shared" si="30"/>
        <v>0</v>
      </c>
      <c r="BD30">
        <f t="shared" si="31"/>
        <v>0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0</v>
      </c>
      <c r="AK31" s="31">
        <f t="shared" si="16"/>
        <v>0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0</v>
      </c>
      <c r="AT31" s="64">
        <f t="shared" si="21"/>
        <v>0</v>
      </c>
      <c r="AU31" s="31" t="str">
        <f t="shared" si="22"/>
        <v/>
      </c>
      <c r="AV31" s="187">
        <f t="shared" si="23"/>
        <v>0</v>
      </c>
      <c r="AW31" s="31">
        <f t="shared" si="24"/>
        <v>0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0</v>
      </c>
      <c r="BC31" s="57">
        <f t="shared" si="30"/>
        <v>0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0</v>
      </c>
      <c r="G32" s="52">
        <v>0</v>
      </c>
      <c r="H32" s="31">
        <f t="shared" si="1"/>
        <v>0</v>
      </c>
      <c r="I32" s="67">
        <v>1</v>
      </c>
      <c r="J32" s="31">
        <v>0</v>
      </c>
      <c r="K32" s="33">
        <v>0</v>
      </c>
      <c r="L32" s="31">
        <f t="shared" si="2"/>
        <v>0</v>
      </c>
      <c r="M32" s="31">
        <f t="shared" si="3"/>
        <v>0</v>
      </c>
      <c r="N32" s="186">
        <f t="shared" si="4"/>
        <v>0</v>
      </c>
      <c r="O32" s="31">
        <f t="shared" si="5"/>
        <v>0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0</v>
      </c>
      <c r="AD32" s="188">
        <f t="shared" si="13"/>
        <v>0</v>
      </c>
      <c r="AE32" s="39">
        <f t="shared" si="14"/>
        <v>0</v>
      </c>
      <c r="AF32" s="62">
        <v>320</v>
      </c>
      <c r="AG32" s="29">
        <v>11.8</v>
      </c>
      <c r="AH32" s="66">
        <v>1</v>
      </c>
      <c r="AI32" s="31">
        <f t="shared" si="15"/>
        <v>0</v>
      </c>
      <c r="AJ32" s="63">
        <v>0</v>
      </c>
      <c r="AK32" s="31">
        <f t="shared" si="16"/>
        <v>0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0</v>
      </c>
      <c r="AS32" s="38">
        <f t="shared" si="20"/>
        <v>0</v>
      </c>
      <c r="AT32" s="64">
        <f t="shared" si="21"/>
        <v>0</v>
      </c>
      <c r="AU32" s="31">
        <f t="shared" si="22"/>
        <v>0</v>
      </c>
      <c r="AV32" s="187">
        <f t="shared" si="23"/>
        <v>0</v>
      </c>
      <c r="AW32" s="31">
        <f t="shared" si="24"/>
        <v>0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0</v>
      </c>
      <c r="BB32" s="186">
        <f t="shared" si="29"/>
        <v>0</v>
      </c>
      <c r="BC32" s="57">
        <f t="shared" si="30"/>
        <v>0</v>
      </c>
      <c r="BD32">
        <f t="shared" si="31"/>
        <v>0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0</v>
      </c>
      <c r="AJ34" s="63">
        <v>0</v>
      </c>
      <c r="AK34" s="31">
        <f t="shared" si="16"/>
        <v>0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0</v>
      </c>
      <c r="AS34" s="38">
        <f t="shared" si="20"/>
        <v>0</v>
      </c>
      <c r="AT34" s="64">
        <f t="shared" si="21"/>
        <v>0</v>
      </c>
      <c r="AU34" s="31">
        <f t="shared" si="22"/>
        <v>0</v>
      </c>
      <c r="AV34" s="187">
        <f t="shared" si="23"/>
        <v>0</v>
      </c>
      <c r="AW34" s="31">
        <f t="shared" si="24"/>
        <v>0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0</v>
      </c>
      <c r="BB34" s="186">
        <f t="shared" si="29"/>
        <v>0</v>
      </c>
      <c r="BC34" s="57">
        <f t="shared" si="30"/>
        <v>0</v>
      </c>
      <c r="BD34">
        <f t="shared" si="31"/>
        <v>0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0</v>
      </c>
      <c r="L35" s="31">
        <f t="shared" si="2"/>
        <v>0</v>
      </c>
      <c r="M35" s="31">
        <f t="shared" si="3"/>
        <v>0</v>
      </c>
      <c r="N35" s="186">
        <f t="shared" si="4"/>
        <v>0</v>
      </c>
      <c r="O35" s="31">
        <f t="shared" si="5"/>
        <v>0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0</v>
      </c>
      <c r="AE35" s="39">
        <f t="shared" si="14"/>
        <v>0</v>
      </c>
      <c r="AF35" s="154">
        <v>318</v>
      </c>
      <c r="AG35" s="153">
        <v>11.1</v>
      </c>
      <c r="AH35" s="66">
        <v>1</v>
      </c>
      <c r="AI35" s="31">
        <f t="shared" si="15"/>
        <v>0</v>
      </c>
      <c r="AJ35" s="63">
        <v>0</v>
      </c>
      <c r="AK35" s="31">
        <f t="shared" si="16"/>
        <v>0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0</v>
      </c>
      <c r="AS35" s="38">
        <f t="shared" si="20"/>
        <v>0</v>
      </c>
      <c r="AT35" s="64">
        <f t="shared" si="21"/>
        <v>0</v>
      </c>
      <c r="AU35" s="31">
        <f t="shared" si="22"/>
        <v>0</v>
      </c>
      <c r="AV35" s="187">
        <f t="shared" si="23"/>
        <v>0</v>
      </c>
      <c r="AW35" s="31">
        <f t="shared" si="24"/>
        <v>0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0</v>
      </c>
      <c r="BB35" s="186">
        <f t="shared" si="29"/>
        <v>0</v>
      </c>
      <c r="BC35" s="57">
        <f t="shared" si="30"/>
        <v>0</v>
      </c>
      <c r="BD35" s="155">
        <f t="shared" si="31"/>
        <v>0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0</v>
      </c>
      <c r="AJ37" s="155">
        <v>0</v>
      </c>
      <c r="AK37" s="155">
        <f t="shared" si="16"/>
        <v>0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0</v>
      </c>
      <c r="AS37" s="155">
        <f t="shared" si="20"/>
        <v>0</v>
      </c>
      <c r="AT37" s="155">
        <f t="shared" si="21"/>
        <v>0</v>
      </c>
      <c r="AU37" s="155">
        <f t="shared" si="22"/>
        <v>0</v>
      </c>
      <c r="AV37" s="155">
        <f t="shared" si="23"/>
        <v>0</v>
      </c>
      <c r="AW37" s="155">
        <f t="shared" si="24"/>
        <v>0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0</v>
      </c>
      <c r="BB37" s="155">
        <f t="shared" si="29"/>
        <v>0</v>
      </c>
      <c r="BC37" s="155">
        <f t="shared" si="30"/>
        <v>0</v>
      </c>
      <c r="BD37" s="155">
        <f t="shared" si="31"/>
        <v>0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0</v>
      </c>
      <c r="G38" s="189">
        <f>SUM(G10:G37)</f>
        <v>0</v>
      </c>
      <c r="H38" s="155">
        <f>SUM(H10:H37)</f>
        <v>0</v>
      </c>
      <c r="J38" s="155">
        <f t="shared" ref="J38:O38" si="32">SUM(J10:J37)</f>
        <v>0</v>
      </c>
      <c r="K38" s="189">
        <f t="shared" si="32"/>
        <v>0</v>
      </c>
      <c r="L38" s="155">
        <f t="shared" si="32"/>
        <v>0</v>
      </c>
      <c r="M38" s="155">
        <f t="shared" si="32"/>
        <v>0</v>
      </c>
      <c r="N38" s="189">
        <f t="shared" si="32"/>
        <v>0</v>
      </c>
      <c r="O38" s="155">
        <f t="shared" si="32"/>
        <v>0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37</v>
      </c>
      <c r="T38" s="189">
        <f>SUM(T10:T37)</f>
        <v>1000</v>
      </c>
      <c r="U38" s="155">
        <f>SUM(U10:U37)</f>
        <v>12046</v>
      </c>
      <c r="W38" s="155">
        <f t="shared" ref="W38:AB38" si="33">SUM(W10:W37)</f>
        <v>0</v>
      </c>
      <c r="X38" s="189">
        <f t="shared" si="33"/>
        <v>400</v>
      </c>
      <c r="Y38" s="155">
        <f t="shared" si="33"/>
        <v>4400</v>
      </c>
      <c r="Z38" s="155">
        <f t="shared" si="33"/>
        <v>37</v>
      </c>
      <c r="AA38" s="189">
        <f t="shared" si="33"/>
        <v>1400</v>
      </c>
      <c r="AB38" s="155">
        <f t="shared" si="33"/>
        <v>16446</v>
      </c>
      <c r="AC38" s="155">
        <f>AVERAGE(AC10:AC37)</f>
        <v>1.85</v>
      </c>
      <c r="AD38" s="189">
        <f>SUM(AD10:AD37)</f>
        <v>1400</v>
      </c>
      <c r="AE38" s="155">
        <f>SUM(AE10:AE37)</f>
        <v>16446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0</v>
      </c>
      <c r="AJ38" s="189">
        <f>SUM(AJ10:AJ37)</f>
        <v>0</v>
      </c>
      <c r="AK38" s="155">
        <f>SUM(AK10:AK37)</f>
        <v>0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0</v>
      </c>
      <c r="AS38" s="189">
        <f t="shared" si="34"/>
        <v>0</v>
      </c>
      <c r="AT38" s="155">
        <f t="shared" si="34"/>
        <v>0</v>
      </c>
      <c r="AU38" s="155">
        <f t="shared" si="34"/>
        <v>0</v>
      </c>
      <c r="AV38" s="189">
        <f t="shared" si="34"/>
        <v>0</v>
      </c>
      <c r="AW38" s="155">
        <f t="shared" si="34"/>
        <v>0</v>
      </c>
      <c r="AX38" s="155">
        <f t="shared" si="34"/>
        <v>37</v>
      </c>
      <c r="AY38" s="189">
        <f t="shared" si="34"/>
        <v>1400</v>
      </c>
      <c r="AZ38" s="155">
        <f t="shared" si="34"/>
        <v>16446</v>
      </c>
      <c r="BA38" s="155">
        <f t="shared" si="34"/>
        <v>37</v>
      </c>
      <c r="BB38" s="189">
        <f t="shared" si="34"/>
        <v>1400</v>
      </c>
      <c r="BC38" s="155">
        <f t="shared" si="34"/>
        <v>16446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300023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0</v>
      </c>
      <c r="L6" s="96">
        <v>0</v>
      </c>
      <c r="M6" s="91">
        <f t="shared" ref="M6:M36" si="2">K6+L6</f>
        <v>0</v>
      </c>
      <c r="N6" s="97">
        <f t="shared" ref="N6:N36" si="3">E6+H6+K6</f>
        <v>0</v>
      </c>
      <c r="O6" s="97">
        <f t="shared" ref="O6:O36" si="4">F6+I6+L6</f>
        <v>0</v>
      </c>
      <c r="P6" s="91">
        <f t="shared" ref="P6:P36" si="5">N6+O6</f>
        <v>0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0</v>
      </c>
      <c r="L7" s="49">
        <v>0</v>
      </c>
      <c r="M7" s="76">
        <f t="shared" si="2"/>
        <v>0</v>
      </c>
      <c r="N7" s="83">
        <f t="shared" si="3"/>
        <v>0</v>
      </c>
      <c r="O7" s="47">
        <f t="shared" si="4"/>
        <v>0</v>
      </c>
      <c r="P7" s="76">
        <f t="shared" si="5"/>
        <v>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0</v>
      </c>
      <c r="L8" s="49">
        <v>0</v>
      </c>
      <c r="M8" s="76">
        <f t="shared" si="2"/>
        <v>0</v>
      </c>
      <c r="N8" s="83">
        <f t="shared" si="3"/>
        <v>0</v>
      </c>
      <c r="O8" s="47">
        <f t="shared" si="4"/>
        <v>0</v>
      </c>
      <c r="P8" s="76">
        <f t="shared" si="5"/>
        <v>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0</v>
      </c>
      <c r="I9" s="48">
        <v>0</v>
      </c>
      <c r="J9" s="82">
        <f t="shared" si="1"/>
        <v>0</v>
      </c>
      <c r="K9" s="84">
        <v>0</v>
      </c>
      <c r="L9" s="49">
        <v>0</v>
      </c>
      <c r="M9" s="76">
        <f t="shared" si="2"/>
        <v>0</v>
      </c>
      <c r="N9" s="83">
        <f t="shared" si="3"/>
        <v>0</v>
      </c>
      <c r="O9" s="47">
        <f t="shared" si="4"/>
        <v>0</v>
      </c>
      <c r="P9" s="76">
        <f t="shared" si="5"/>
        <v>0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0</v>
      </c>
      <c r="L10" s="49">
        <v>0</v>
      </c>
      <c r="M10" s="76">
        <f t="shared" si="2"/>
        <v>0</v>
      </c>
      <c r="N10" s="83">
        <f t="shared" si="3"/>
        <v>0</v>
      </c>
      <c r="O10" s="47">
        <f t="shared" si="4"/>
        <v>0</v>
      </c>
      <c r="P10" s="76">
        <f t="shared" si="5"/>
        <v>0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0</v>
      </c>
      <c r="I14" s="48">
        <v>0</v>
      </c>
      <c r="J14" s="82">
        <f t="shared" si="1"/>
        <v>0</v>
      </c>
      <c r="K14" s="84">
        <v>0</v>
      </c>
      <c r="L14" s="49">
        <v>0</v>
      </c>
      <c r="M14" s="76">
        <f t="shared" si="2"/>
        <v>0</v>
      </c>
      <c r="N14" s="83">
        <f t="shared" si="3"/>
        <v>0</v>
      </c>
      <c r="O14" s="47">
        <f t="shared" si="4"/>
        <v>0</v>
      </c>
      <c r="P14" s="76">
        <f t="shared" si="5"/>
        <v>0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0</v>
      </c>
      <c r="F15" s="46">
        <v>0</v>
      </c>
      <c r="G15" s="76">
        <f t="shared" si="0"/>
        <v>0</v>
      </c>
      <c r="H15" s="80">
        <v>0</v>
      </c>
      <c r="I15" s="48">
        <v>0</v>
      </c>
      <c r="J15" s="82">
        <f t="shared" si="1"/>
        <v>0</v>
      </c>
      <c r="K15" s="84">
        <v>0</v>
      </c>
      <c r="L15" s="49">
        <v>0</v>
      </c>
      <c r="M15" s="76">
        <f t="shared" si="2"/>
        <v>0</v>
      </c>
      <c r="N15" s="83">
        <f t="shared" si="3"/>
        <v>0</v>
      </c>
      <c r="O15" s="47">
        <f t="shared" si="4"/>
        <v>0</v>
      </c>
      <c r="P15" s="76">
        <f t="shared" si="5"/>
        <v>0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0</v>
      </c>
      <c r="L16" s="49">
        <v>0</v>
      </c>
      <c r="M16" s="76">
        <f t="shared" si="2"/>
        <v>0</v>
      </c>
      <c r="N16" s="83">
        <f t="shared" si="3"/>
        <v>0</v>
      </c>
      <c r="O16" s="47">
        <f t="shared" si="4"/>
        <v>0</v>
      </c>
      <c r="P16" s="76">
        <f t="shared" si="5"/>
        <v>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0</v>
      </c>
      <c r="L18" s="49">
        <v>0</v>
      </c>
      <c r="M18" s="76">
        <f t="shared" si="2"/>
        <v>0</v>
      </c>
      <c r="N18" s="83">
        <f t="shared" si="3"/>
        <v>0</v>
      </c>
      <c r="O18" s="47">
        <f t="shared" si="4"/>
        <v>0</v>
      </c>
      <c r="P18" s="76">
        <f t="shared" si="5"/>
        <v>0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0</v>
      </c>
      <c r="I20" s="48">
        <v>0</v>
      </c>
      <c r="J20" s="82">
        <f t="shared" si="1"/>
        <v>0</v>
      </c>
      <c r="K20" s="84">
        <v>0</v>
      </c>
      <c r="L20" s="49">
        <v>0</v>
      </c>
      <c r="M20" s="76">
        <f t="shared" si="2"/>
        <v>0</v>
      </c>
      <c r="N20" s="83">
        <f t="shared" si="3"/>
        <v>0</v>
      </c>
      <c r="O20" s="47">
        <f t="shared" si="4"/>
        <v>0</v>
      </c>
      <c r="P20" s="76">
        <f t="shared" si="5"/>
        <v>0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400</v>
      </c>
      <c r="G21" s="76">
        <f t="shared" si="0"/>
        <v>400</v>
      </c>
      <c r="H21" s="80">
        <v>0</v>
      </c>
      <c r="I21" s="48">
        <v>0</v>
      </c>
      <c r="J21" s="82">
        <f t="shared" si="1"/>
        <v>0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400</v>
      </c>
      <c r="P21" s="76">
        <f t="shared" si="5"/>
        <v>400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0</v>
      </c>
      <c r="L22" s="49">
        <v>0</v>
      </c>
      <c r="M22" s="76">
        <f t="shared" si="2"/>
        <v>0</v>
      </c>
      <c r="N22" s="83">
        <f t="shared" si="3"/>
        <v>0</v>
      </c>
      <c r="O22" s="47">
        <f t="shared" si="4"/>
        <v>0</v>
      </c>
      <c r="P22" s="76">
        <f t="shared" si="5"/>
        <v>0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0</v>
      </c>
      <c r="L23" s="49">
        <v>0</v>
      </c>
      <c r="M23" s="76">
        <f t="shared" si="2"/>
        <v>0</v>
      </c>
      <c r="N23" s="83">
        <f t="shared" si="3"/>
        <v>0</v>
      </c>
      <c r="O23" s="47">
        <f t="shared" si="4"/>
        <v>0</v>
      </c>
      <c r="P23" s="76">
        <f t="shared" si="5"/>
        <v>0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0</v>
      </c>
      <c r="I24" s="48">
        <v>165</v>
      </c>
      <c r="J24" s="82">
        <f t="shared" si="1"/>
        <v>165</v>
      </c>
      <c r="K24" s="84">
        <v>0</v>
      </c>
      <c r="L24" s="49">
        <v>0</v>
      </c>
      <c r="M24" s="76">
        <f t="shared" si="2"/>
        <v>0</v>
      </c>
      <c r="N24" s="83">
        <f t="shared" si="3"/>
        <v>0</v>
      </c>
      <c r="O24" s="47">
        <f t="shared" si="4"/>
        <v>165</v>
      </c>
      <c r="P24" s="76">
        <f t="shared" si="5"/>
        <v>165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0</v>
      </c>
      <c r="I25" s="48">
        <v>448</v>
      </c>
      <c r="J25" s="82">
        <f t="shared" si="1"/>
        <v>448</v>
      </c>
      <c r="K25" s="84">
        <v>0</v>
      </c>
      <c r="L25" s="49">
        <v>0</v>
      </c>
      <c r="M25" s="76">
        <f t="shared" si="2"/>
        <v>0</v>
      </c>
      <c r="N25" s="83">
        <f t="shared" si="3"/>
        <v>0</v>
      </c>
      <c r="O25" s="47">
        <f t="shared" si="4"/>
        <v>448</v>
      </c>
      <c r="P25" s="76">
        <f t="shared" si="5"/>
        <v>448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0</v>
      </c>
      <c r="I26" s="48">
        <v>387</v>
      </c>
      <c r="J26" s="82">
        <f t="shared" si="1"/>
        <v>387</v>
      </c>
      <c r="K26" s="84">
        <v>0</v>
      </c>
      <c r="L26" s="49">
        <v>0</v>
      </c>
      <c r="M26" s="76">
        <f t="shared" si="2"/>
        <v>0</v>
      </c>
      <c r="N26" s="83">
        <f t="shared" si="3"/>
        <v>0</v>
      </c>
      <c r="O26" s="47">
        <f t="shared" si="4"/>
        <v>387</v>
      </c>
      <c r="P26" s="76">
        <f t="shared" si="5"/>
        <v>387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0</v>
      </c>
      <c r="L27" s="49">
        <v>0</v>
      </c>
      <c r="M27" s="76">
        <f t="shared" si="2"/>
        <v>0</v>
      </c>
      <c r="N27" s="83">
        <f t="shared" si="3"/>
        <v>0</v>
      </c>
      <c r="O27" s="47">
        <f t="shared" si="4"/>
        <v>0</v>
      </c>
      <c r="P27" s="76">
        <f t="shared" si="5"/>
        <v>0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0</v>
      </c>
      <c r="L28" s="49">
        <v>0</v>
      </c>
      <c r="M28" s="76">
        <f t="shared" si="2"/>
        <v>0</v>
      </c>
      <c r="N28" s="83">
        <f t="shared" si="3"/>
        <v>0</v>
      </c>
      <c r="O28" s="47">
        <f t="shared" si="4"/>
        <v>0</v>
      </c>
      <c r="P28" s="76">
        <f t="shared" si="5"/>
        <v>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0</v>
      </c>
      <c r="F30" s="46">
        <v>0</v>
      </c>
      <c r="G30" s="76">
        <f t="shared" si="0"/>
        <v>0</v>
      </c>
      <c r="H30" s="80">
        <v>0</v>
      </c>
      <c r="I30" s="48">
        <v>0</v>
      </c>
      <c r="J30" s="82">
        <f t="shared" si="1"/>
        <v>0</v>
      </c>
      <c r="K30" s="84">
        <v>0</v>
      </c>
      <c r="L30" s="49">
        <v>0</v>
      </c>
      <c r="M30" s="76">
        <f t="shared" si="2"/>
        <v>0</v>
      </c>
      <c r="N30" s="83">
        <f t="shared" si="3"/>
        <v>0</v>
      </c>
      <c r="O30" s="47">
        <f t="shared" si="4"/>
        <v>0</v>
      </c>
      <c r="P30" s="76">
        <f t="shared" si="5"/>
        <v>0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0</v>
      </c>
      <c r="L32" s="49">
        <v>0</v>
      </c>
      <c r="M32" s="76">
        <f t="shared" si="2"/>
        <v>0</v>
      </c>
      <c r="N32" s="83">
        <f t="shared" si="3"/>
        <v>0</v>
      </c>
      <c r="O32" s="47">
        <f t="shared" si="4"/>
        <v>0</v>
      </c>
      <c r="P32" s="76">
        <f t="shared" si="5"/>
        <v>0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0</v>
      </c>
      <c r="F33" s="46">
        <v>0</v>
      </c>
      <c r="G33" s="76">
        <f t="shared" si="0"/>
        <v>0</v>
      </c>
      <c r="H33" s="80">
        <v>0</v>
      </c>
      <c r="I33" s="48">
        <v>0</v>
      </c>
      <c r="J33" s="82">
        <f t="shared" si="1"/>
        <v>0</v>
      </c>
      <c r="K33" s="84">
        <v>0</v>
      </c>
      <c r="L33" s="49">
        <v>0</v>
      </c>
      <c r="M33" s="76">
        <f t="shared" si="2"/>
        <v>0</v>
      </c>
      <c r="N33" s="83">
        <f t="shared" si="3"/>
        <v>0</v>
      </c>
      <c r="O33" s="47">
        <f t="shared" si="4"/>
        <v>0</v>
      </c>
      <c r="P33" s="76">
        <f t="shared" si="5"/>
        <v>0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0</v>
      </c>
      <c r="L36">
        <v>0</v>
      </c>
      <c r="M36">
        <f t="shared" si="2"/>
        <v>0</v>
      </c>
      <c r="N36">
        <f t="shared" si="3"/>
        <v>0</v>
      </c>
      <c r="O36">
        <f t="shared" si="4"/>
        <v>0</v>
      </c>
      <c r="P36">
        <f t="shared" si="5"/>
        <v>0</v>
      </c>
    </row>
    <row r="37" spans="1:16">
      <c r="B37" t="s">
        <v>543</v>
      </c>
      <c r="E37" s="190">
        <f t="shared" ref="E37:P37" si="6">SUM(E6:E36)</f>
        <v>0</v>
      </c>
      <c r="F37" s="190">
        <f t="shared" si="6"/>
        <v>400</v>
      </c>
      <c r="G37" s="190">
        <f t="shared" si="6"/>
        <v>400</v>
      </c>
      <c r="H37" s="190">
        <f t="shared" si="6"/>
        <v>0</v>
      </c>
      <c r="I37" s="190">
        <f t="shared" si="6"/>
        <v>1000</v>
      </c>
      <c r="J37" s="190">
        <f t="shared" si="6"/>
        <v>1000</v>
      </c>
      <c r="K37" s="190">
        <f t="shared" si="6"/>
        <v>0</v>
      </c>
      <c r="L37" s="190">
        <f t="shared" si="6"/>
        <v>0</v>
      </c>
      <c r="M37" s="190">
        <f t="shared" si="6"/>
        <v>0</v>
      </c>
      <c r="N37" s="190">
        <f t="shared" si="6"/>
        <v>0</v>
      </c>
      <c r="O37" s="190">
        <f t="shared" si="6"/>
        <v>1400</v>
      </c>
      <c r="P37" s="190">
        <f t="shared" si="6"/>
        <v>1400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55"/>
  <sheetViews>
    <sheetView tabSelected="1" view="pageBreakPreview" zoomScale="60" zoomScaleNormal="80" workbookViewId="0">
      <selection activeCell="U241" sqref="U241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73.5" customHeight="1">
      <c r="A1" s="104"/>
      <c r="B1" s="104"/>
      <c r="C1" s="126"/>
      <c r="M1" s="287" t="s">
        <v>582</v>
      </c>
      <c r="N1" s="287"/>
      <c r="O1" s="287"/>
    </row>
    <row r="2" spans="1:15">
      <c r="C2" s="176">
        <v>300023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583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288" t="s">
        <v>584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 thickBo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6.5" hidden="1" thickBot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6.5" hidden="1" thickBot="1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0</v>
      </c>
      <c r="H12" s="167">
        <v>0</v>
      </c>
      <c r="I12" s="168">
        <v>0</v>
      </c>
      <c r="J12" s="169">
        <v>0</v>
      </c>
      <c r="K12" s="167">
        <v>0</v>
      </c>
      <c r="L12" s="168">
        <v>0</v>
      </c>
      <c r="M12" s="167">
        <f t="shared" si="0"/>
        <v>0</v>
      </c>
      <c r="N12" s="167">
        <f t="shared" si="1"/>
        <v>0</v>
      </c>
      <c r="O12" s="168">
        <f t="shared" si="2"/>
        <v>0</v>
      </c>
    </row>
    <row r="13" spans="1:15" ht="15.75" hidden="1" thickBot="1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t="15.75" hidden="1" thickBot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0</v>
      </c>
      <c r="H25" s="167">
        <v>0</v>
      </c>
      <c r="I25" s="168">
        <v>0</v>
      </c>
      <c r="J25" s="169">
        <v>0</v>
      </c>
      <c r="K25" s="167">
        <v>0</v>
      </c>
      <c r="L25" s="168">
        <v>0</v>
      </c>
      <c r="M25" s="167">
        <f t="shared" si="0"/>
        <v>0</v>
      </c>
      <c r="N25" s="167">
        <f t="shared" si="1"/>
        <v>0</v>
      </c>
      <c r="O25" s="168">
        <f t="shared" si="2"/>
        <v>0</v>
      </c>
    </row>
    <row r="26" spans="1:15" ht="15.75" hidden="1" thickBot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0</v>
      </c>
      <c r="H26" s="122">
        <v>0</v>
      </c>
      <c r="I26" s="122">
        <v>0</v>
      </c>
      <c r="J26" s="156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0</v>
      </c>
      <c r="K27" s="167">
        <v>0</v>
      </c>
      <c r="L27" s="168">
        <v>0</v>
      </c>
      <c r="M27" s="167">
        <f t="shared" si="0"/>
        <v>0</v>
      </c>
      <c r="N27" s="167">
        <f t="shared" si="1"/>
        <v>0</v>
      </c>
      <c r="O27" s="168">
        <f t="shared" si="2"/>
        <v>0</v>
      </c>
    </row>
    <row r="28" spans="1:15" ht="15.75" hidden="1" thickBot="1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0</v>
      </c>
      <c r="K31" s="167">
        <v>0</v>
      </c>
      <c r="L31" s="168">
        <v>0</v>
      </c>
      <c r="M31" s="167">
        <f t="shared" si="0"/>
        <v>0</v>
      </c>
      <c r="N31" s="167">
        <f t="shared" si="1"/>
        <v>0</v>
      </c>
      <c r="O31" s="168">
        <f t="shared" si="2"/>
        <v>0</v>
      </c>
    </row>
    <row r="32" spans="1:15" ht="16.5" hidden="1" thickBot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2.25" hidden="1" thickBot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hidden="1" thickBot="1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0</v>
      </c>
      <c r="K34" s="170">
        <v>0</v>
      </c>
      <c r="L34" s="124">
        <v>0</v>
      </c>
      <c r="M34" s="124">
        <f t="shared" si="0"/>
        <v>0</v>
      </c>
      <c r="N34" s="124">
        <f t="shared" si="1"/>
        <v>0</v>
      </c>
      <c r="O34" s="124">
        <f t="shared" si="2"/>
        <v>0</v>
      </c>
    </row>
    <row r="35" spans="1:15" ht="15.75" hidden="1" thickBot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t="15.75" hidden="1" thickBot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.75" hidden="1" thickBot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t="15.75" hidden="1" thickBot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t="15.75" hidden="1" thickBot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t="15.75" hidden="1" thickBot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4">
        <v>40</v>
      </c>
      <c r="B50" s="162" t="s">
        <v>184</v>
      </c>
      <c r="C50" s="173" t="s">
        <v>25</v>
      </c>
      <c r="D50" s="167">
        <v>0</v>
      </c>
      <c r="E50" s="167">
        <v>50</v>
      </c>
      <c r="F50" s="168">
        <v>50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50</v>
      </c>
      <c r="O50" s="168">
        <f t="shared" si="2"/>
        <v>50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45</v>
      </c>
      <c r="B55" s="144" t="s">
        <v>192</v>
      </c>
      <c r="C55" s="116" t="s">
        <v>30</v>
      </c>
      <c r="D55" s="122">
        <v>0</v>
      </c>
      <c r="E55" s="156">
        <v>50</v>
      </c>
      <c r="F55" s="122">
        <v>50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50</v>
      </c>
      <c r="O55" s="122">
        <f t="shared" si="2"/>
        <v>50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 hidden="1">
      <c r="A62" s="144">
        <v>52</v>
      </c>
      <c r="B62" s="144" t="s">
        <v>189</v>
      </c>
      <c r="C62" s="116" t="s">
        <v>31</v>
      </c>
      <c r="D62" s="156">
        <v>0</v>
      </c>
      <c r="E62" s="122">
        <v>0</v>
      </c>
      <c r="F62" s="124">
        <v>0</v>
      </c>
      <c r="G62" s="156">
        <v>0</v>
      </c>
      <c r="H62" s="122">
        <v>0</v>
      </c>
      <c r="I62" s="124">
        <v>0</v>
      </c>
      <c r="J62" s="156">
        <v>0</v>
      </c>
      <c r="K62" s="122">
        <v>0</v>
      </c>
      <c r="L62" s="124">
        <v>0</v>
      </c>
      <c r="M62" s="124">
        <f t="shared" si="0"/>
        <v>0</v>
      </c>
      <c r="N62" s="124">
        <f t="shared" si="1"/>
        <v>0</v>
      </c>
      <c r="O62" s="124">
        <f t="shared" si="2"/>
        <v>0</v>
      </c>
    </row>
    <row r="63" spans="1:15" hidden="1">
      <c r="A63" s="144">
        <v>53</v>
      </c>
      <c r="B63" s="144" t="s">
        <v>190</v>
      </c>
      <c r="C63" s="116" t="s">
        <v>32</v>
      </c>
      <c r="D63" s="156">
        <v>0</v>
      </c>
      <c r="E63" s="156">
        <v>0</v>
      </c>
      <c r="F63" s="122">
        <v>0</v>
      </c>
      <c r="G63" s="156">
        <v>0</v>
      </c>
      <c r="H63" s="156">
        <v>0</v>
      </c>
      <c r="I63" s="122">
        <v>0</v>
      </c>
      <c r="J63" s="156">
        <v>0</v>
      </c>
      <c r="K63" s="156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31.5" hidden="1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0</v>
      </c>
      <c r="H64" s="167">
        <v>0</v>
      </c>
      <c r="I64" s="168">
        <v>0</v>
      </c>
      <c r="J64" s="169">
        <v>0</v>
      </c>
      <c r="K64" s="167">
        <v>0</v>
      </c>
      <c r="L64" s="168">
        <v>0</v>
      </c>
      <c r="M64" s="167">
        <f t="shared" si="0"/>
        <v>0</v>
      </c>
      <c r="N64" s="167">
        <f t="shared" si="1"/>
        <v>0</v>
      </c>
      <c r="O64" s="168">
        <f t="shared" si="2"/>
        <v>0</v>
      </c>
    </row>
    <row r="65" spans="1:16" hidden="1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0</v>
      </c>
      <c r="K65" s="157">
        <v>0</v>
      </c>
      <c r="L65" s="124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0</v>
      </c>
      <c r="K66" s="157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0</v>
      </c>
      <c r="K67" s="167">
        <v>0</v>
      </c>
      <c r="L67" s="168">
        <v>0</v>
      </c>
      <c r="M67" s="167">
        <f t="shared" si="0"/>
        <v>0</v>
      </c>
      <c r="N67" s="167">
        <f t="shared" si="1"/>
        <v>0</v>
      </c>
      <c r="O67" s="168">
        <f t="shared" si="2"/>
        <v>0</v>
      </c>
    </row>
    <row r="68" spans="1:16" hidden="1">
      <c r="A68" s="144">
        <v>58</v>
      </c>
      <c r="B68" s="144" t="s">
        <v>196</v>
      </c>
      <c r="C68" s="116" t="s">
        <v>34</v>
      </c>
      <c r="D68" s="156">
        <v>0</v>
      </c>
      <c r="E68" s="157">
        <v>0</v>
      </c>
      <c r="F68" s="124">
        <v>0</v>
      </c>
      <c r="G68" s="156">
        <v>0</v>
      </c>
      <c r="H68" s="157">
        <v>0</v>
      </c>
      <c r="I68" s="124">
        <v>0</v>
      </c>
      <c r="J68" s="156">
        <v>0</v>
      </c>
      <c r="K68" s="157">
        <v>0</v>
      </c>
      <c r="L68" s="124">
        <v>0</v>
      </c>
      <c r="M68" s="124">
        <f t="shared" si="0"/>
        <v>0</v>
      </c>
      <c r="N68" s="124">
        <f t="shared" si="1"/>
        <v>0</v>
      </c>
      <c r="O68" s="124">
        <f t="shared" si="2"/>
        <v>0</v>
      </c>
    </row>
    <row r="69" spans="1:16" hidden="1">
      <c r="A69" s="144">
        <v>59</v>
      </c>
      <c r="B69" s="144" t="s">
        <v>197</v>
      </c>
      <c r="C69" s="116" t="s">
        <v>35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30" hidden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0</v>
      </c>
      <c r="H70" s="157">
        <v>0</v>
      </c>
      <c r="I70" s="122">
        <v>0</v>
      </c>
      <c r="J70" s="156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6" ht="31.5" hidden="1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0</v>
      </c>
      <c r="H71" s="167">
        <v>0</v>
      </c>
      <c r="I71" s="168">
        <v>0</v>
      </c>
      <c r="J71" s="169">
        <v>0</v>
      </c>
      <c r="K71" s="167">
        <v>0</v>
      </c>
      <c r="L71" s="168">
        <v>0</v>
      </c>
      <c r="M71" s="167">
        <f t="shared" si="0"/>
        <v>0</v>
      </c>
      <c r="N71" s="167">
        <f t="shared" si="1"/>
        <v>0</v>
      </c>
      <c r="O71" s="168">
        <f t="shared" si="2"/>
        <v>0</v>
      </c>
    </row>
    <row r="72" spans="1:16" hidden="1">
      <c r="A72" s="144">
        <v>62</v>
      </c>
      <c r="B72" s="144" t="s">
        <v>200</v>
      </c>
      <c r="C72" s="116" t="s">
        <v>36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" hidden="1">
      <c r="A73" s="144">
        <v>63</v>
      </c>
      <c r="B73" s="144" t="s">
        <v>201</v>
      </c>
      <c r="C73" s="116" t="s">
        <v>37</v>
      </c>
      <c r="D73" s="156">
        <v>0</v>
      </c>
      <c r="E73" s="157">
        <v>0</v>
      </c>
      <c r="F73" s="122">
        <v>0</v>
      </c>
      <c r="G73" s="156">
        <v>0</v>
      </c>
      <c r="H73" s="157">
        <v>0</v>
      </c>
      <c r="I73" s="122">
        <v>0</v>
      </c>
      <c r="J73" s="156">
        <v>0</v>
      </c>
      <c r="K73" s="157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idden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6" hidden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idden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5.75" hidden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 hidden="1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0</v>
      </c>
      <c r="H81" s="167">
        <v>0</v>
      </c>
      <c r="I81" s="168">
        <v>0</v>
      </c>
      <c r="J81" s="169">
        <v>0</v>
      </c>
      <c r="K81" s="167">
        <v>0</v>
      </c>
      <c r="L81" s="168">
        <v>0</v>
      </c>
      <c r="M81" s="167">
        <f t="shared" si="3"/>
        <v>0</v>
      </c>
      <c r="N81" s="167">
        <f t="shared" si="4"/>
        <v>0</v>
      </c>
      <c r="O81" s="168">
        <f t="shared" si="5"/>
        <v>0</v>
      </c>
    </row>
    <row r="82" spans="1:15" hidden="1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 hidden="1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 hidden="1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 hidden="1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 hidden="1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0</v>
      </c>
      <c r="K119" s="160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 hidden="1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 hidden="1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 hidden="1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 hidden="1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 hidden="1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 hidden="1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 hidden="1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 hidden="1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 hidden="1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 hidden="1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 hidden="1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 hidden="1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 hidden="1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" hidden="1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30" hidden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0</v>
      </c>
      <c r="K134" s="157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7.25" hidden="1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0</v>
      </c>
      <c r="K135" s="167">
        <v>0</v>
      </c>
      <c r="L135" s="168">
        <v>0</v>
      </c>
      <c r="M135" s="167">
        <f t="shared" si="3"/>
        <v>0</v>
      </c>
      <c r="N135" s="167">
        <f t="shared" si="4"/>
        <v>0</v>
      </c>
      <c r="O135" s="168">
        <f t="shared" si="5"/>
        <v>0</v>
      </c>
    </row>
    <row r="136" spans="1:15" hidden="1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idden="1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 hidden="1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idden="1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idden="1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idden="1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idden="1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0</v>
      </c>
      <c r="K149" s="157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idden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30" hidden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0</v>
      </c>
      <c r="I153" s="168">
        <v>0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0</v>
      </c>
      <c r="O153" s="168">
        <f t="shared" si="8"/>
        <v>0</v>
      </c>
    </row>
    <row r="154" spans="1:15" ht="15.75" thickBot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350</v>
      </c>
      <c r="F154" s="122">
        <v>350</v>
      </c>
      <c r="G154" s="156">
        <v>0</v>
      </c>
      <c r="H154" s="157">
        <v>0</v>
      </c>
      <c r="I154" s="122">
        <v>0</v>
      </c>
      <c r="J154" s="156">
        <v>0</v>
      </c>
      <c r="K154" s="157">
        <v>0</v>
      </c>
      <c r="L154" s="122">
        <v>0</v>
      </c>
      <c r="M154" s="123">
        <f t="shared" si="6"/>
        <v>0</v>
      </c>
      <c r="N154" s="123">
        <f t="shared" si="7"/>
        <v>350</v>
      </c>
      <c r="O154" s="122">
        <f t="shared" si="8"/>
        <v>350</v>
      </c>
    </row>
    <row r="155" spans="1:15" ht="15.75">
      <c r="A155" s="144">
        <v>145</v>
      </c>
      <c r="B155" s="162" t="s">
        <v>238</v>
      </c>
      <c r="C155" s="173" t="s">
        <v>62</v>
      </c>
      <c r="D155" s="167">
        <v>0</v>
      </c>
      <c r="E155" s="167">
        <v>350</v>
      </c>
      <c r="F155" s="168">
        <v>350</v>
      </c>
      <c r="G155" s="169">
        <v>0</v>
      </c>
      <c r="H155" s="167">
        <v>0</v>
      </c>
      <c r="I155" s="168">
        <v>0</v>
      </c>
      <c r="J155" s="169">
        <v>0</v>
      </c>
      <c r="K155" s="167">
        <v>0</v>
      </c>
      <c r="L155" s="168">
        <v>0</v>
      </c>
      <c r="M155" s="167">
        <f t="shared" si="6"/>
        <v>0</v>
      </c>
      <c r="N155" s="167">
        <f t="shared" si="7"/>
        <v>350</v>
      </c>
      <c r="O155" s="168">
        <f t="shared" si="8"/>
        <v>350</v>
      </c>
    </row>
    <row r="156" spans="1:15" hidden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0</v>
      </c>
      <c r="H156" s="122">
        <v>0</v>
      </c>
      <c r="I156" s="122">
        <v>0</v>
      </c>
      <c r="J156" s="156">
        <v>0</v>
      </c>
      <c r="K156" s="122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31.5" hidden="1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0</v>
      </c>
      <c r="H157" s="167">
        <v>0</v>
      </c>
      <c r="I157" s="168">
        <v>0</v>
      </c>
      <c r="J157" s="169">
        <v>0</v>
      </c>
      <c r="K157" s="167">
        <v>0</v>
      </c>
      <c r="L157" s="168">
        <v>0</v>
      </c>
      <c r="M157" s="167">
        <f t="shared" si="6"/>
        <v>0</v>
      </c>
      <c r="N157" s="167">
        <f t="shared" si="7"/>
        <v>0</v>
      </c>
      <c r="O157" s="168">
        <f t="shared" si="8"/>
        <v>0</v>
      </c>
    </row>
    <row r="158" spans="1:15" hidden="1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idden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idden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 hidden="1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0</v>
      </c>
      <c r="K161" s="167">
        <v>0</v>
      </c>
      <c r="L161" s="168">
        <v>0</v>
      </c>
      <c r="M161" s="167">
        <f t="shared" si="6"/>
        <v>0</v>
      </c>
      <c r="N161" s="167">
        <f t="shared" si="7"/>
        <v>0</v>
      </c>
      <c r="O161" s="168">
        <f t="shared" si="8"/>
        <v>0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idden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idden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idden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idden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 hidden="1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0</v>
      </c>
      <c r="H172" s="167">
        <v>0</v>
      </c>
      <c r="I172" s="168">
        <v>0</v>
      </c>
      <c r="J172" s="169">
        <v>0</v>
      </c>
      <c r="K172" s="167">
        <v>0</v>
      </c>
      <c r="L172" s="168">
        <v>0</v>
      </c>
      <c r="M172" s="167">
        <f t="shared" si="6"/>
        <v>0</v>
      </c>
      <c r="N172" s="167">
        <f t="shared" si="7"/>
        <v>0</v>
      </c>
      <c r="O172" s="168">
        <f t="shared" si="8"/>
        <v>0</v>
      </c>
    </row>
    <row r="173" spans="1:15" hidden="1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0</v>
      </c>
      <c r="K173" s="157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 ht="30" hidden="1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idden="1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idden="1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 hidden="1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 hidden="1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" hidden="1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 hidden="1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idden="1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ref="M203:M255" si="9">D203+G203+J203</f>
        <v>0</v>
      </c>
      <c r="N203" s="123">
        <f t="shared" ref="N203:N255" si="10">E203+H203+K203</f>
        <v>0</v>
      </c>
      <c r="O203" s="122">
        <f t="shared" ref="O203:O266" si="11">M203+N203</f>
        <v>0</v>
      </c>
    </row>
    <row r="204" spans="1:15" ht="45" hidden="1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 hidden="1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idden="1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30" hidden="1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0</v>
      </c>
      <c r="H238" s="157">
        <v>1000</v>
      </c>
      <c r="I238" s="122">
        <v>1000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1000</v>
      </c>
      <c r="O238" s="122">
        <f t="shared" si="11"/>
        <v>1000</v>
      </c>
    </row>
    <row r="239" spans="1:15" ht="30" hidden="1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0</v>
      </c>
      <c r="H241" s="157">
        <v>95</v>
      </c>
      <c r="I241" s="122">
        <v>95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95</v>
      </c>
      <c r="O241" s="122">
        <f t="shared" si="11"/>
        <v>95</v>
      </c>
    </row>
    <row r="242" spans="1:15" ht="45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0</v>
      </c>
      <c r="H242" s="157">
        <v>70</v>
      </c>
      <c r="I242" s="122">
        <v>70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70</v>
      </c>
      <c r="O242" s="122">
        <f t="shared" si="11"/>
        <v>70</v>
      </c>
    </row>
    <row r="243" spans="1:15" hidden="1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idden="1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185</v>
      </c>
      <c r="I245" s="122">
        <v>185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185</v>
      </c>
      <c r="O245" s="122">
        <f t="shared" si="11"/>
        <v>185</v>
      </c>
    </row>
    <row r="246" spans="1:15" ht="30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202</v>
      </c>
      <c r="I246" s="122">
        <v>202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202</v>
      </c>
      <c r="O246" s="122">
        <f t="shared" si="11"/>
        <v>202</v>
      </c>
    </row>
    <row r="247" spans="1:15" ht="30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88</v>
      </c>
      <c r="I247" s="122">
        <v>88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88</v>
      </c>
      <c r="O247" s="122">
        <f t="shared" si="11"/>
        <v>88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360</v>
      </c>
      <c r="I249" s="122">
        <v>360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360</v>
      </c>
      <c r="O249" s="122">
        <f t="shared" si="11"/>
        <v>360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181" t="s">
        <v>375</v>
      </c>
      <c r="C254" s="182" t="s">
        <v>453</v>
      </c>
      <c r="D254" s="179">
        <v>0</v>
      </c>
      <c r="E254" s="179">
        <v>0</v>
      </c>
      <c r="F254" s="179">
        <v>0</v>
      </c>
      <c r="G254" s="179">
        <v>0</v>
      </c>
      <c r="H254" s="179">
        <v>0</v>
      </c>
      <c r="I254" s="179">
        <v>0</v>
      </c>
      <c r="J254" s="179">
        <v>0</v>
      </c>
      <c r="K254" s="179">
        <v>0</v>
      </c>
      <c r="L254" s="179">
        <v>0</v>
      </c>
      <c r="M254" s="180">
        <f t="shared" si="9"/>
        <v>0</v>
      </c>
      <c r="N254" s="180">
        <f t="shared" si="10"/>
        <v>0</v>
      </c>
      <c r="O254" s="179">
        <f t="shared" si="11"/>
        <v>0</v>
      </c>
    </row>
    <row r="255" spans="1:15">
      <c r="B255" s="104" t="s">
        <v>97</v>
      </c>
      <c r="D255" s="103">
        <v>0</v>
      </c>
      <c r="E255" s="103">
        <v>400</v>
      </c>
      <c r="F255" s="103">
        <v>400</v>
      </c>
      <c r="G255" s="103">
        <v>0</v>
      </c>
      <c r="H255" s="103">
        <v>1000</v>
      </c>
      <c r="I255" s="103">
        <v>1000</v>
      </c>
      <c r="J255" s="103">
        <v>0</v>
      </c>
      <c r="K255" s="103">
        <v>0</v>
      </c>
      <c r="L255" s="103">
        <v>0</v>
      </c>
      <c r="M255" s="103">
        <f t="shared" si="9"/>
        <v>0</v>
      </c>
      <c r="N255" s="103">
        <f t="shared" si="10"/>
        <v>1400</v>
      </c>
      <c r="O255" s="103">
        <f t="shared" si="11"/>
        <v>1400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 000"/>
        <filter val="1400"/>
        <filter val="185"/>
        <filter val="202"/>
        <filter val="350"/>
        <filter val="360"/>
        <filter val="50"/>
        <filter val="70"/>
        <filter val="88"/>
        <filter val="95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300023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50</v>
      </c>
      <c r="F49" s="168">
        <v>50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50</v>
      </c>
      <c r="O49" s="168">
        <f t="shared" si="2"/>
        <v>50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50</v>
      </c>
      <c r="F54" s="122">
        <v>50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50</v>
      </c>
      <c r="O54" s="122">
        <f t="shared" si="2"/>
        <v>50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350</v>
      </c>
      <c r="F153" s="122">
        <v>350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350</v>
      </c>
      <c r="O153" s="122">
        <f t="shared" si="8"/>
        <v>350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350</v>
      </c>
      <c r="F154" s="168">
        <v>350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350</v>
      </c>
      <c r="O154" s="168">
        <f t="shared" si="8"/>
        <v>350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400</v>
      </c>
      <c r="F254" s="183">
        <v>400</v>
      </c>
      <c r="G254" s="183">
        <v>0</v>
      </c>
      <c r="H254" s="183">
        <v>0</v>
      </c>
      <c r="I254" s="183">
        <v>0</v>
      </c>
      <c r="J254" s="183">
        <v>0</v>
      </c>
      <c r="K254" s="183">
        <v>0</v>
      </c>
      <c r="L254" s="183">
        <v>0</v>
      </c>
      <c r="M254" s="183">
        <f t="shared" si="9"/>
        <v>0</v>
      </c>
      <c r="N254" s="183">
        <f t="shared" si="10"/>
        <v>400</v>
      </c>
      <c r="O254" s="183">
        <f t="shared" si="11"/>
        <v>400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300023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165</v>
      </c>
      <c r="I237" s="122">
        <v>165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165</v>
      </c>
      <c r="O237" s="122">
        <f t="shared" si="11"/>
        <v>165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95</v>
      </c>
      <c r="I240" s="122">
        <v>95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95</v>
      </c>
      <c r="O240" s="122">
        <f t="shared" si="11"/>
        <v>95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70</v>
      </c>
      <c r="I241" s="122">
        <v>70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70</v>
      </c>
      <c r="O241" s="122">
        <f t="shared" si="11"/>
        <v>70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165</v>
      </c>
      <c r="I254" s="183">
        <v>165</v>
      </c>
      <c r="J254" s="183">
        <v>0</v>
      </c>
      <c r="K254" s="183">
        <v>0</v>
      </c>
      <c r="L254" s="183">
        <v>0</v>
      </c>
      <c r="M254" s="183">
        <f t="shared" si="9"/>
        <v>0</v>
      </c>
      <c r="N254" s="183">
        <f t="shared" si="10"/>
        <v>165</v>
      </c>
      <c r="O254" s="183">
        <f t="shared" si="11"/>
        <v>165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300023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448</v>
      </c>
      <c r="I237" s="122">
        <v>448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448</v>
      </c>
      <c r="O237" s="122">
        <f t="shared" si="11"/>
        <v>448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88</v>
      </c>
      <c r="I246" s="122">
        <v>88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88</v>
      </c>
      <c r="O246" s="122">
        <f t="shared" si="11"/>
        <v>88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360</v>
      </c>
      <c r="I248" s="122">
        <v>360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360</v>
      </c>
      <c r="O248" s="122">
        <f t="shared" si="11"/>
        <v>360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448</v>
      </c>
      <c r="I254" s="183">
        <v>448</v>
      </c>
      <c r="J254" s="183">
        <v>0</v>
      </c>
      <c r="K254" s="183">
        <v>0</v>
      </c>
      <c r="L254" s="183">
        <v>0</v>
      </c>
      <c r="M254" s="183">
        <f t="shared" si="9"/>
        <v>0</v>
      </c>
      <c r="N254" s="183">
        <f t="shared" si="10"/>
        <v>448</v>
      </c>
      <c r="O254" s="183">
        <f t="shared" si="11"/>
        <v>448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300023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581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387</v>
      </c>
      <c r="I237" s="122">
        <v>387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387</v>
      </c>
      <c r="O237" s="122">
        <f t="shared" si="11"/>
        <v>387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185</v>
      </c>
      <c r="I244" s="122">
        <v>185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185</v>
      </c>
      <c r="O244" s="122">
        <f t="shared" si="11"/>
        <v>185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202</v>
      </c>
      <c r="I245" s="122">
        <v>202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202</v>
      </c>
      <c r="O245" s="122">
        <f t="shared" si="11"/>
        <v>202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387</v>
      </c>
      <c r="I254" s="183">
        <v>387</v>
      </c>
      <c r="J254" s="183">
        <v>0</v>
      </c>
      <c r="K254" s="183">
        <v>0</v>
      </c>
      <c r="L254" s="183">
        <v>0</v>
      </c>
      <c r="M254" s="183">
        <f t="shared" si="9"/>
        <v>0</v>
      </c>
      <c r="N254" s="183">
        <f t="shared" si="10"/>
        <v>387</v>
      </c>
      <c r="O254" s="183">
        <f t="shared" si="11"/>
        <v>387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300023</vt:lpstr>
      <vt:lpstr>код</vt:lpstr>
      <vt:lpstr>ВСЕ_</vt:lpstr>
      <vt:lpstr>55</vt:lpstr>
      <vt:lpstr>32</vt:lpstr>
      <vt:lpstr>31</vt:lpstr>
      <vt:lpstr>30</vt:lpstr>
      <vt:lpstr>Лист2</vt:lpstr>
      <vt:lpstr>Лист1</vt:lpstr>
      <vt:lpstr>'300023'!Заголовки_для_печати</vt:lpstr>
      <vt:lpstr>'300023'!Область_печати</vt:lpstr>
      <vt:lpstr>'55'!Область_печати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2024-04-26T12:43:46Z</cp:lastPrinted>
  <dcterms:created xsi:type="dcterms:W3CDTF">2015-12-11T12:58:16Z</dcterms:created>
  <dcterms:modified xsi:type="dcterms:W3CDTF">2024-04-26T12:43:51Z</dcterms:modified>
</cp:coreProperties>
</file>