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4505" windowHeight="12855" tabRatio="976" activeTab="2"/>
  </bookViews>
  <sheets>
    <sheet name="300005" sheetId="1" r:id="rId1"/>
    <sheet name="код" sheetId="51" r:id="rId2"/>
    <sheet name="ВСЕ_" sheetId="52" r:id="rId3"/>
    <sheet name="46" sheetId="59" r:id="rId4"/>
    <sheet name="42" sheetId="58" r:id="rId5"/>
    <sheet name="44" sheetId="57" r:id="rId6"/>
    <sheet name="47" sheetId="56" r:id="rId7"/>
    <sheet name="43" sheetId="55" r:id="rId8"/>
    <sheet name="45" sheetId="54" r:id="rId9"/>
    <sheet name="64" sheetId="53" r:id="rId10"/>
    <sheet name="реабилитация" sheetId="49" r:id="rId11"/>
  </sheets>
  <definedNames>
    <definedName name="_xlnm._FilterDatabase" localSheetId="2" hidden="1">ВСЕ_!$A$10:$F$484</definedName>
    <definedName name="_xlnm._FilterDatabase" localSheetId="1" hidden="1">код!$A$2:$M$58</definedName>
    <definedName name="Z_F8E71908_5E37_4EF2_9C3C_E0250E11325C_.wvu.PrintArea" localSheetId="2" hidden="1">ВСЕ_!$A$2:$F$10</definedName>
    <definedName name="_xlnm.Print_Titles" localSheetId="0">'300005'!$7:$11</definedName>
    <definedName name="_xlnm.Print_Area" localSheetId="2">ВСЕ_!$A$1:$F$484</definedName>
    <definedName name="_xlnm.Print_Area" localSheetId="1">код!$A$1:$M$58</definedName>
  </definedNames>
  <calcPr calcId="125725" refMode="R1C1"/>
  <customWorkbookViews>
    <customWorkbookView name="Matushkina - Личное представление" guid="{F8E71908-5E37-4EF2-9C3C-E0250E11325C}" mergeInterval="0" personalView="1" maximized="1" xWindow="1" yWindow="1" windowWidth="1276" windowHeight="794" tabRatio="960" activeSheetId="3"/>
  </customWorkbookViews>
</workbook>
</file>

<file path=xl/calcChain.xml><?xml version="1.0" encoding="utf-8"?>
<calcChain xmlns="http://schemas.openxmlformats.org/spreadsheetml/2006/main">
  <c r="N60" i="51"/>
  <c r="M60"/>
  <c r="L60"/>
  <c r="K60"/>
  <c r="J60"/>
  <c r="I60"/>
  <c r="H60"/>
  <c r="G60"/>
  <c r="F60"/>
  <c r="E60"/>
  <c r="M59"/>
  <c r="L59"/>
  <c r="K59"/>
  <c r="J59"/>
  <c r="G59"/>
  <c r="M58"/>
  <c r="L58"/>
  <c r="K58"/>
  <c r="J58"/>
  <c r="G58"/>
  <c r="M57"/>
  <c r="L57"/>
  <c r="K57"/>
  <c r="J57"/>
  <c r="G57"/>
  <c r="M56"/>
  <c r="L56"/>
  <c r="K56"/>
  <c r="J56"/>
  <c r="G56"/>
  <c r="M55"/>
  <c r="L55"/>
  <c r="K55"/>
  <c r="J55"/>
  <c r="G55"/>
  <c r="M54"/>
  <c r="L54"/>
  <c r="K54"/>
  <c r="J54"/>
  <c r="G54"/>
  <c r="M53"/>
  <c r="L53"/>
  <c r="K53"/>
  <c r="J53"/>
  <c r="G53"/>
  <c r="M52"/>
  <c r="L52"/>
  <c r="K52"/>
  <c r="J52"/>
  <c r="G52"/>
  <c r="M51"/>
  <c r="L51"/>
  <c r="K51"/>
  <c r="J51"/>
  <c r="G51"/>
  <c r="M50"/>
  <c r="L50"/>
  <c r="K50"/>
  <c r="J50"/>
  <c r="G50"/>
  <c r="M49"/>
  <c r="L49"/>
  <c r="K49"/>
  <c r="J49"/>
  <c r="G49"/>
  <c r="M48"/>
  <c r="L48"/>
  <c r="K48"/>
  <c r="J48"/>
  <c r="G48"/>
  <c r="M47"/>
  <c r="L47"/>
  <c r="K47"/>
  <c r="J47"/>
  <c r="G47"/>
  <c r="M46"/>
  <c r="L46"/>
  <c r="K46"/>
  <c r="J46"/>
  <c r="G46"/>
  <c r="M45"/>
  <c r="L45"/>
  <c r="K45"/>
  <c r="J45"/>
  <c r="G45"/>
  <c r="M44"/>
  <c r="L44"/>
  <c r="K44"/>
  <c r="J44"/>
  <c r="G44"/>
  <c r="M43"/>
  <c r="L43"/>
  <c r="K43"/>
  <c r="J43"/>
  <c r="G43"/>
  <c r="M42"/>
  <c r="L42"/>
  <c r="K42"/>
  <c r="J42"/>
  <c r="G42"/>
  <c r="M41"/>
  <c r="L41"/>
  <c r="K41"/>
  <c r="J41"/>
  <c r="G41"/>
  <c r="M40"/>
  <c r="L40"/>
  <c r="K40"/>
  <c r="J40"/>
  <c r="G40"/>
  <c r="M39"/>
  <c r="L39"/>
  <c r="K39"/>
  <c r="J39"/>
  <c r="G39"/>
  <c r="M38"/>
  <c r="L38"/>
  <c r="K38"/>
  <c r="J38"/>
  <c r="G38"/>
  <c r="M37"/>
  <c r="L37"/>
  <c r="K37"/>
  <c r="J37"/>
  <c r="G37"/>
  <c r="M36"/>
  <c r="L36"/>
  <c r="K36"/>
  <c r="J36"/>
  <c r="G36"/>
  <c r="M35"/>
  <c r="L35"/>
  <c r="K35"/>
  <c r="J35"/>
  <c r="G35"/>
  <c r="M34"/>
  <c r="L34"/>
  <c r="K34"/>
  <c r="J34"/>
  <c r="G34"/>
  <c r="M33"/>
  <c r="L33"/>
  <c r="K33"/>
  <c r="J33"/>
  <c r="G33"/>
  <c r="M32"/>
  <c r="L32"/>
  <c r="K32"/>
  <c r="J32"/>
  <c r="G32"/>
  <c r="M31"/>
  <c r="L31"/>
  <c r="K31"/>
  <c r="J31"/>
  <c r="G31"/>
  <c r="M30"/>
  <c r="L30"/>
  <c r="K30"/>
  <c r="J30"/>
  <c r="G30"/>
  <c r="M29"/>
  <c r="L29"/>
  <c r="K29"/>
  <c r="J29"/>
  <c r="G29"/>
  <c r="M28"/>
  <c r="L28"/>
  <c r="K28"/>
  <c r="J28"/>
  <c r="G28"/>
  <c r="M27"/>
  <c r="L27"/>
  <c r="K27"/>
  <c r="J27"/>
  <c r="G27"/>
  <c r="M26"/>
  <c r="L26"/>
  <c r="K26"/>
  <c r="J26"/>
  <c r="G26"/>
  <c r="M25"/>
  <c r="L25"/>
  <c r="K25"/>
  <c r="J25"/>
  <c r="G25"/>
  <c r="M24"/>
  <c r="L24"/>
  <c r="K24"/>
  <c r="J24"/>
  <c r="G24"/>
  <c r="M23"/>
  <c r="L23"/>
  <c r="K23"/>
  <c r="J23"/>
  <c r="G23"/>
  <c r="M22"/>
  <c r="L22"/>
  <c r="K22"/>
  <c r="J22"/>
  <c r="G22"/>
  <c r="M21"/>
  <c r="L21"/>
  <c r="K21"/>
  <c r="J21"/>
  <c r="G21"/>
  <c r="M20"/>
  <c r="L20"/>
  <c r="K20"/>
  <c r="J20"/>
  <c r="G20"/>
  <c r="M19"/>
  <c r="L19"/>
  <c r="K19"/>
  <c r="J19"/>
  <c r="G19"/>
  <c r="M18"/>
  <c r="L18"/>
  <c r="K18"/>
  <c r="J18"/>
  <c r="G18"/>
  <c r="M17"/>
  <c r="L17"/>
  <c r="K17"/>
  <c r="J17"/>
  <c r="G17"/>
  <c r="M16"/>
  <c r="L16"/>
  <c r="K16"/>
  <c r="J16"/>
  <c r="G16"/>
  <c r="M15"/>
  <c r="L15"/>
  <c r="K15"/>
  <c r="J15"/>
  <c r="G15"/>
  <c r="M14"/>
  <c r="L14"/>
  <c r="K14"/>
  <c r="J14"/>
  <c r="G14"/>
  <c r="M13"/>
  <c r="L13"/>
  <c r="K13"/>
  <c r="J13"/>
  <c r="G13"/>
  <c r="M12"/>
  <c r="L12"/>
  <c r="K12"/>
  <c r="J12"/>
  <c r="G12"/>
  <c r="M11"/>
  <c r="L11"/>
  <c r="K11"/>
  <c r="J11"/>
  <c r="G11"/>
  <c r="M10"/>
  <c r="L10"/>
  <c r="K10"/>
  <c r="J10"/>
  <c r="G10"/>
  <c r="M9"/>
  <c r="L9"/>
  <c r="K9"/>
  <c r="J9"/>
  <c r="G9"/>
  <c r="M8"/>
  <c r="L8"/>
  <c r="K8"/>
  <c r="J8"/>
  <c r="G8"/>
  <c r="M7"/>
  <c r="L7"/>
  <c r="K7"/>
  <c r="J7"/>
  <c r="G7"/>
  <c r="M6"/>
  <c r="L6"/>
  <c r="K6"/>
  <c r="J6"/>
  <c r="G6"/>
  <c r="Q67" i="1"/>
  <c r="P67"/>
  <c r="O67"/>
  <c r="N67"/>
  <c r="M67"/>
  <c r="L67"/>
  <c r="H67" s="1"/>
  <c r="K67"/>
  <c r="J67"/>
  <c r="I67" s="1"/>
  <c r="G67"/>
  <c r="C67" s="1"/>
  <c r="F67"/>
  <c r="E67"/>
  <c r="Q66"/>
  <c r="P66"/>
  <c r="O66"/>
  <c r="N66"/>
  <c r="M66"/>
  <c r="K66"/>
  <c r="J66" s="1"/>
  <c r="F66"/>
  <c r="E66" s="1"/>
  <c r="Q65"/>
  <c r="P65"/>
  <c r="O65"/>
  <c r="N65"/>
  <c r="M65"/>
  <c r="K65"/>
  <c r="J65" s="1"/>
  <c r="F65"/>
  <c r="E65"/>
  <c r="Q64"/>
  <c r="P64"/>
  <c r="O64"/>
  <c r="N64"/>
  <c r="M64"/>
  <c r="K64"/>
  <c r="J64"/>
  <c r="F64"/>
  <c r="E64" s="1"/>
  <c r="Q63"/>
  <c r="M63" s="1"/>
  <c r="P63"/>
  <c r="O63"/>
  <c r="N63" s="1"/>
  <c r="K63"/>
  <c r="J63" s="1"/>
  <c r="F63"/>
  <c r="E63" s="1"/>
  <c r="Q62"/>
  <c r="P62"/>
  <c r="O62"/>
  <c r="N62" s="1"/>
  <c r="M62"/>
  <c r="K62"/>
  <c r="J62" s="1"/>
  <c r="F62"/>
  <c r="E62" s="1"/>
  <c r="Q61"/>
  <c r="P61"/>
  <c r="O61"/>
  <c r="N61" s="1"/>
  <c r="M61"/>
  <c r="K61"/>
  <c r="J61" s="1"/>
  <c r="F61"/>
  <c r="E61" s="1"/>
  <c r="Q60"/>
  <c r="P60"/>
  <c r="O60"/>
  <c r="N60" s="1"/>
  <c r="M60"/>
  <c r="K60"/>
  <c r="J60" s="1"/>
  <c r="F60"/>
  <c r="E60"/>
  <c r="Q59"/>
  <c r="P59"/>
  <c r="O59"/>
  <c r="N59"/>
  <c r="M59"/>
  <c r="K59"/>
  <c r="J59" s="1"/>
  <c r="F59"/>
  <c r="E59" s="1"/>
  <c r="Q58"/>
  <c r="P58"/>
  <c r="O58"/>
  <c r="N58"/>
  <c r="M58"/>
  <c r="K58"/>
  <c r="J58" s="1"/>
  <c r="F58"/>
  <c r="E58" s="1"/>
  <c r="Q57"/>
  <c r="P57"/>
  <c r="O57"/>
  <c r="N57" s="1"/>
  <c r="M57"/>
  <c r="K57"/>
  <c r="J57" s="1"/>
  <c r="F57"/>
  <c r="E57" s="1"/>
  <c r="Q56"/>
  <c r="M56" s="1"/>
  <c r="P56"/>
  <c r="O56"/>
  <c r="N56" s="1"/>
  <c r="K56"/>
  <c r="J56" s="1"/>
  <c r="F56"/>
  <c r="E56" s="1"/>
  <c r="Q55"/>
  <c r="M55" s="1"/>
  <c r="P55"/>
  <c r="O55"/>
  <c r="N55" s="1"/>
  <c r="K55"/>
  <c r="J55" s="1"/>
  <c r="F55"/>
  <c r="E55" s="1"/>
  <c r="Q54"/>
  <c r="P54"/>
  <c r="O54"/>
  <c r="N54" s="1"/>
  <c r="M54"/>
  <c r="K54"/>
  <c r="J54" s="1"/>
  <c r="F54"/>
  <c r="E54" s="1"/>
  <c r="Q53"/>
  <c r="P53"/>
  <c r="O53"/>
  <c r="N53" s="1"/>
  <c r="M53"/>
  <c r="K53"/>
  <c r="J53" s="1"/>
  <c r="F53"/>
  <c r="E53" s="1"/>
  <c r="Q52"/>
  <c r="M52" s="1"/>
  <c r="P52"/>
  <c r="O52"/>
  <c r="N52" s="1"/>
  <c r="K52"/>
  <c r="J52" s="1"/>
  <c r="F52"/>
  <c r="E52" s="1"/>
  <c r="Q51"/>
  <c r="P51"/>
  <c r="O51"/>
  <c r="N51" s="1"/>
  <c r="M51"/>
  <c r="K51"/>
  <c r="J51" s="1"/>
  <c r="F51"/>
  <c r="E51" s="1"/>
  <c r="Q50"/>
  <c r="M50" s="1"/>
  <c r="P50"/>
  <c r="B9" i="49" s="1"/>
  <c r="O50" i="1"/>
  <c r="K50"/>
  <c r="J50" s="1"/>
  <c r="F50"/>
  <c r="E50" s="1"/>
  <c r="Q49"/>
  <c r="M49" s="1"/>
  <c r="P49"/>
  <c r="O49"/>
  <c r="N49" s="1"/>
  <c r="K49"/>
  <c r="J49" s="1"/>
  <c r="F49"/>
  <c r="E49" s="1"/>
  <c r="Q48"/>
  <c r="P48"/>
  <c r="O48"/>
  <c r="N48" s="1"/>
  <c r="M48"/>
  <c r="K48"/>
  <c r="J48" s="1"/>
  <c r="F48"/>
  <c r="E48" s="1"/>
  <c r="Q47"/>
  <c r="P47"/>
  <c r="O47"/>
  <c r="N47" s="1"/>
  <c r="M47"/>
  <c r="K47"/>
  <c r="J47" s="1"/>
  <c r="F47"/>
  <c r="E47" s="1"/>
  <c r="Q46"/>
  <c r="P46"/>
  <c r="O46"/>
  <c r="N46" s="1"/>
  <c r="M46"/>
  <c r="K46"/>
  <c r="J46" s="1"/>
  <c r="F46"/>
  <c r="E46" s="1"/>
  <c r="Q45"/>
  <c r="P45"/>
  <c r="O45"/>
  <c r="N45" s="1"/>
  <c r="M45"/>
  <c r="K45"/>
  <c r="J45" s="1"/>
  <c r="F45"/>
  <c r="E45" s="1"/>
  <c r="Q44"/>
  <c r="P44"/>
  <c r="O44"/>
  <c r="N44" s="1"/>
  <c r="M44"/>
  <c r="K44"/>
  <c r="J44" s="1"/>
  <c r="F44"/>
  <c r="E44" s="1"/>
  <c r="Q43"/>
  <c r="P43"/>
  <c r="O43"/>
  <c r="N43" s="1"/>
  <c r="M43"/>
  <c r="K43"/>
  <c r="J43" s="1"/>
  <c r="F43"/>
  <c r="E43" s="1"/>
  <c r="Q42"/>
  <c r="M42" s="1"/>
  <c r="P42"/>
  <c r="O42"/>
  <c r="N42" s="1"/>
  <c r="K42"/>
  <c r="J42" s="1"/>
  <c r="F42"/>
  <c r="E42" s="1"/>
  <c r="Q41"/>
  <c r="P41"/>
  <c r="O41"/>
  <c r="M41"/>
  <c r="K41"/>
  <c r="J41" s="1"/>
  <c r="F41"/>
  <c r="E41" s="1"/>
  <c r="Q40"/>
  <c r="P40"/>
  <c r="O40"/>
  <c r="M40"/>
  <c r="K40"/>
  <c r="J40" s="1"/>
  <c r="F40"/>
  <c r="E40" s="1"/>
  <c r="Q39"/>
  <c r="P39"/>
  <c r="O39"/>
  <c r="M39"/>
  <c r="K39"/>
  <c r="J39" s="1"/>
  <c r="F39"/>
  <c r="E39" s="1"/>
  <c r="Q38"/>
  <c r="P38"/>
  <c r="O38"/>
  <c r="N38" s="1"/>
  <c r="M38"/>
  <c r="K38"/>
  <c r="J38" s="1"/>
  <c r="F38"/>
  <c r="E38" s="1"/>
  <c r="Q37"/>
  <c r="M37" s="1"/>
  <c r="P37"/>
  <c r="O37"/>
  <c r="N37" s="1"/>
  <c r="K37"/>
  <c r="J37" s="1"/>
  <c r="F37"/>
  <c r="E37" s="1"/>
  <c r="Q36"/>
  <c r="P36"/>
  <c r="O36"/>
  <c r="M36"/>
  <c r="K36"/>
  <c r="J36" s="1"/>
  <c r="F36"/>
  <c r="E36" s="1"/>
  <c r="Q35"/>
  <c r="P35"/>
  <c r="O35"/>
  <c r="M35"/>
  <c r="K35"/>
  <c r="J35" s="1"/>
  <c r="F35"/>
  <c r="E35" s="1"/>
  <c r="Q34"/>
  <c r="P34"/>
  <c r="O34"/>
  <c r="N34" s="1"/>
  <c r="M34"/>
  <c r="K34"/>
  <c r="J34" s="1"/>
  <c r="F34"/>
  <c r="E34" s="1"/>
  <c r="Q33"/>
  <c r="P33"/>
  <c r="O33"/>
  <c r="N33" s="1"/>
  <c r="M33"/>
  <c r="K33"/>
  <c r="J33" s="1"/>
  <c r="F33"/>
  <c r="E33" s="1"/>
  <c r="Q32"/>
  <c r="P32"/>
  <c r="O32"/>
  <c r="N32" s="1"/>
  <c r="M32"/>
  <c r="K32"/>
  <c r="J32" s="1"/>
  <c r="F32"/>
  <c r="E32" s="1"/>
  <c r="Q31"/>
  <c r="M31" s="1"/>
  <c r="P31"/>
  <c r="O31"/>
  <c r="N31" s="1"/>
  <c r="K31"/>
  <c r="J31" s="1"/>
  <c r="F31"/>
  <c r="E31" s="1"/>
  <c r="Q30"/>
  <c r="P30"/>
  <c r="O30"/>
  <c r="N30" s="1"/>
  <c r="M30"/>
  <c r="K30"/>
  <c r="J30" s="1"/>
  <c r="F30"/>
  <c r="E30" s="1"/>
  <c r="Q29"/>
  <c r="P29"/>
  <c r="O29"/>
  <c r="N29" s="1"/>
  <c r="M29"/>
  <c r="K29"/>
  <c r="J29" s="1"/>
  <c r="F29"/>
  <c r="E29" s="1"/>
  <c r="Q28"/>
  <c r="M28" s="1"/>
  <c r="P28"/>
  <c r="O28"/>
  <c r="N28" s="1"/>
  <c r="K28"/>
  <c r="J28" s="1"/>
  <c r="F28"/>
  <c r="E28" s="1"/>
  <c r="Q27"/>
  <c r="P27"/>
  <c r="O27"/>
  <c r="N27" s="1"/>
  <c r="M27"/>
  <c r="K27"/>
  <c r="J27" s="1"/>
  <c r="F27"/>
  <c r="E27" s="1"/>
  <c r="Q26"/>
  <c r="M26" s="1"/>
  <c r="P26"/>
  <c r="O26"/>
  <c r="N26"/>
  <c r="K26"/>
  <c r="J26" s="1"/>
  <c r="F26"/>
  <c r="E26" s="1"/>
  <c r="Q25"/>
  <c r="M25" s="1"/>
  <c r="P25"/>
  <c r="O25"/>
  <c r="N25" s="1"/>
  <c r="K25"/>
  <c r="J25" s="1"/>
  <c r="F25"/>
  <c r="E25" s="1"/>
  <c r="Q24"/>
  <c r="M24" s="1"/>
  <c r="P24"/>
  <c r="O24"/>
  <c r="N24" s="1"/>
  <c r="K24"/>
  <c r="J24" s="1"/>
  <c r="F24"/>
  <c r="E24" s="1"/>
  <c r="Q23"/>
  <c r="M23" s="1"/>
  <c r="P23"/>
  <c r="O23"/>
  <c r="N23" s="1"/>
  <c r="K23"/>
  <c r="J23" s="1"/>
  <c r="F23"/>
  <c r="L22"/>
  <c r="G22"/>
  <c r="Q21"/>
  <c r="P21"/>
  <c r="O21"/>
  <c r="N21" s="1"/>
  <c r="M21"/>
  <c r="K21"/>
  <c r="J21" s="1"/>
  <c r="F21"/>
  <c r="E21" s="1"/>
  <c r="Q20"/>
  <c r="P20"/>
  <c r="O20"/>
  <c r="N20" s="1"/>
  <c r="M20"/>
  <c r="K20"/>
  <c r="J20" s="1"/>
  <c r="F20"/>
  <c r="E20" s="1"/>
  <c r="Q19"/>
  <c r="M19" s="1"/>
  <c r="P19"/>
  <c r="O19"/>
  <c r="N19" s="1"/>
  <c r="K19"/>
  <c r="J19"/>
  <c r="F19"/>
  <c r="E19"/>
  <c r="Q18"/>
  <c r="P18"/>
  <c r="O18"/>
  <c r="N18" s="1"/>
  <c r="M18"/>
  <c r="K18"/>
  <c r="J18" s="1"/>
  <c r="F18"/>
  <c r="E18" s="1"/>
  <c r="Q17"/>
  <c r="P17"/>
  <c r="O17"/>
  <c r="N17" s="1"/>
  <c r="M17"/>
  <c r="K17"/>
  <c r="J17"/>
  <c r="F17"/>
  <c r="E17"/>
  <c r="Q16"/>
  <c r="P16"/>
  <c r="O16"/>
  <c r="N16" s="1"/>
  <c r="M16"/>
  <c r="K16"/>
  <c r="J16" s="1"/>
  <c r="F16"/>
  <c r="E16" s="1"/>
  <c r="Q15"/>
  <c r="P15"/>
  <c r="O15"/>
  <c r="N15" s="1"/>
  <c r="M15"/>
  <c r="K15"/>
  <c r="J15" s="1"/>
  <c r="F15"/>
  <c r="E15" s="1"/>
  <c r="Q14"/>
  <c r="M14" s="1"/>
  <c r="P14"/>
  <c r="O14"/>
  <c r="N14" s="1"/>
  <c r="K14"/>
  <c r="J14" s="1"/>
  <c r="F14"/>
  <c r="E14" s="1"/>
  <c r="Q13"/>
  <c r="M13" s="1"/>
  <c r="P13"/>
  <c r="O13"/>
  <c r="N13" s="1"/>
  <c r="K13"/>
  <c r="J13" s="1"/>
  <c r="F13"/>
  <c r="E13" s="1"/>
  <c r="Q12"/>
  <c r="P12"/>
  <c r="O12"/>
  <c r="N12" s="1"/>
  <c r="M12"/>
  <c r="K12"/>
  <c r="J12" s="1"/>
  <c r="F12"/>
  <c r="E12" s="1"/>
  <c r="B10" i="49"/>
  <c r="S66" i="1"/>
  <c r="R66"/>
  <c r="S65"/>
  <c r="R65"/>
  <c r="R67" l="1"/>
  <c r="D67"/>
  <c r="S67" s="1"/>
  <c r="N50"/>
  <c r="N41"/>
  <c r="N40"/>
  <c r="N39"/>
  <c r="N36"/>
  <c r="N35"/>
  <c r="F22"/>
  <c r="Q22"/>
  <c r="M22" s="1"/>
  <c r="K22"/>
  <c r="J22" s="1"/>
  <c r="E23"/>
  <c r="E22" s="1"/>
  <c r="R54"/>
  <c r="S54"/>
  <c r="R55"/>
  <c r="S55"/>
  <c r="R56"/>
  <c r="S56"/>
  <c r="R57"/>
  <c r="S57"/>
  <c r="R58"/>
  <c r="S58"/>
  <c r="R59"/>
  <c r="S59"/>
  <c r="R60"/>
  <c r="S60"/>
  <c r="R61"/>
  <c r="S61"/>
  <c r="R62"/>
  <c r="S62"/>
  <c r="R63"/>
  <c r="S63"/>
  <c r="R64"/>
  <c r="S64"/>
  <c r="P22" l="1"/>
  <c r="O22"/>
  <c r="N22" s="1"/>
  <c r="R13"/>
  <c r="S13"/>
  <c r="R14"/>
  <c r="S14"/>
  <c r="R15"/>
  <c r="S15"/>
  <c r="R16"/>
  <c r="S16"/>
  <c r="R17"/>
  <c r="S17"/>
  <c r="R18"/>
  <c r="S18"/>
  <c r="R19"/>
  <c r="S19"/>
  <c r="R20"/>
  <c r="S20"/>
  <c r="R21"/>
  <c r="S21"/>
  <c r="R22"/>
  <c r="S22"/>
  <c r="R23"/>
  <c r="S23"/>
  <c r="R24"/>
  <c r="S24"/>
  <c r="R25"/>
  <c r="S25"/>
  <c r="R26"/>
  <c r="S26"/>
  <c r="R27"/>
  <c r="S27"/>
  <c r="R28"/>
  <c r="S28"/>
  <c r="R29"/>
  <c r="S29"/>
  <c r="R30"/>
  <c r="S30"/>
  <c r="R31"/>
  <c r="S31"/>
  <c r="R32"/>
  <c r="S32"/>
  <c r="R33"/>
  <c r="S33"/>
  <c r="R34"/>
  <c r="S34"/>
  <c r="R35"/>
  <c r="S35"/>
  <c r="R36"/>
  <c r="S36"/>
  <c r="R37"/>
  <c r="S37"/>
  <c r="R38"/>
  <c r="S38"/>
  <c r="R39"/>
  <c r="S39"/>
  <c r="R40"/>
  <c r="S40"/>
  <c r="R41"/>
  <c r="S41"/>
  <c r="R42"/>
  <c r="S42"/>
  <c r="R43"/>
  <c r="S43"/>
  <c r="R44"/>
  <c r="S44"/>
  <c r="R45"/>
  <c r="S45"/>
  <c r="R46"/>
  <c r="S46"/>
  <c r="R47"/>
  <c r="S47"/>
  <c r="R48"/>
  <c r="S48"/>
  <c r="R49"/>
  <c r="S49"/>
  <c r="R50"/>
  <c r="S50"/>
  <c r="R51"/>
  <c r="S51"/>
  <c r="R52"/>
  <c r="S52"/>
  <c r="R53"/>
  <c r="S53"/>
  <c r="S12"/>
  <c r="R12"/>
  <c r="B8" i="49" l="1"/>
  <c r="B11" l="1"/>
</calcChain>
</file>

<file path=xl/sharedStrings.xml><?xml version="1.0" encoding="utf-8"?>
<sst xmlns="http://schemas.openxmlformats.org/spreadsheetml/2006/main" count="7903" uniqueCount="1066">
  <si>
    <t>Реабилитационный для больных с заболеванием ЦНС и органов чувств</t>
  </si>
  <si>
    <t>Реабилитационный для больных с заболеванием опорно-двигательного аппарата и периферической нервной системы</t>
  </si>
  <si>
    <t>Реабилитационный соматический</t>
  </si>
  <si>
    <t>(реестровый номер)</t>
  </si>
  <si>
    <t>(в разрезе КПГ/КСГ)</t>
  </si>
  <si>
    <t>профиль коек:</t>
  </si>
  <si>
    <t>№</t>
  </si>
  <si>
    <t>Профиль (КПГ) и КСГ</t>
  </si>
  <si>
    <t>Количество случаев госпитализаций</t>
  </si>
  <si>
    <t>Для взрослого населения</t>
  </si>
  <si>
    <t>Для детского населения</t>
  </si>
  <si>
    <t>Всего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</si>
  <si>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</si>
  <si>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</si>
  <si>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</si>
  <si>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</si>
  <si>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Болезни поджелудочной железы</t>
  </si>
  <si>
    <t>Нарушения свертываемости крови</t>
  </si>
  <si>
    <t>Врожденные аномалии сердечно-сосудистой системы, дети</t>
  </si>
  <si>
    <t>Сахарный диабет, дети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</si>
  <si>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</si>
  <si>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</si>
  <si>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</si>
  <si>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</si>
  <si>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</si>
  <si>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</si>
  <si>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</si>
  <si>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Воспалительные заболевания ЦНС, взрослые</t>
  </si>
  <si>
    <t>Воспалительные заболевания ЦНС, дети</t>
  </si>
  <si>
    <t>Расстройства периферической нервной системы</t>
  </si>
  <si>
    <t>Транзиторные ишемические приступы, сосудистые мозговые синдромы</t>
  </si>
  <si>
    <t>Кровоизлияние в мозг</t>
  </si>
  <si>
    <t>Другие цереброваскулярные болезни</t>
  </si>
  <si>
    <t>Лечение новорожденных с тяжелой патологией с применением аппаратных методов поддержки или замещения витальных функций</t>
  </si>
  <si>
    <t>Гломерулярные болезни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</si>
  <si>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</si>
  <si>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</si>
  <si>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</si>
  <si>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</si>
  <si>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</si>
  <si>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Нарушения всасывания, дети</t>
  </si>
  <si>
    <t>Другие болезни органов пищеварения, дети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</si>
  <si>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</si>
  <si>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</si>
  <si>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</si>
  <si>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</si>
  <si>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</si>
  <si>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</si>
  <si>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</si>
  <si>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</si>
  <si>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Тубулоинтерстициальные болезни почек, другие болезни мочевой системы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</si>
  <si>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</si>
  <si>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</si>
  <si>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Болезни лимфатических сосудов и лимфатических узлов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</si>
  <si>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</si>
  <si>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</si>
  <si>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Болезни полости рта, слюнных желез и челюстей, врожденные аномалии лица и шеи, взрослые</t>
  </si>
  <si>
    <t>ВСЕГО: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</si>
  <si>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</si>
  <si>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</si>
  <si>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</si>
  <si>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</si>
  <si>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</si>
  <si>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</si>
  <si>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</si>
  <si>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</si>
  <si>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Воспалительные болезни женских половых органов</t>
  </si>
  <si>
    <t>Другие болезни, врожденные аномалии, повреждения женских половых органов</t>
  </si>
  <si>
    <t>Аллергология и иммунология</t>
  </si>
  <si>
    <t>Гастроэнтерология</t>
  </si>
  <si>
    <t>Воспалительные заболевания кишечника</t>
  </si>
  <si>
    <t>Гематология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</si>
  <si>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</si>
  <si>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</si>
  <si>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</si>
  <si>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</si>
  <si>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</si>
  <si>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</si>
  <si>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</si>
  <si>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</si>
  <si>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</si>
  <si>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</si>
  <si>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</si>
  <si>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</si>
  <si>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</si>
  <si>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</si>
  <si>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</si>
  <si>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</si>
  <si>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</si>
  <si>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</si>
  <si>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</si>
  <si>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Заболевания гипофиза, дети</t>
  </si>
  <si>
    <t>Инфекционные болезни</t>
  </si>
  <si>
    <t>Вирусный гепатит острый</t>
  </si>
  <si>
    <t>Респираторные инфекции верхних дыхательных путей, дети</t>
  </si>
  <si>
    <t>Клещевой энцефалит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</si>
  <si>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</si>
  <si>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</si>
  <si>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</si>
  <si>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</si>
  <si>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</si>
  <si>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</si>
  <si>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Дегенеративные болезни нервной системы</t>
  </si>
  <si>
    <t>Демиелинизирующие болезни нервной системы</t>
  </si>
  <si>
    <t>Другие нарушения нервной системы (уровень 1)</t>
  </si>
  <si>
    <t>Другие нарушения нервной системы (уровень 2)</t>
  </si>
  <si>
    <t>Нейрохирургия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</si>
  <si>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</si>
  <si>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</si>
  <si>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</si>
  <si>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</si>
  <si>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</si>
  <si>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</si>
  <si>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</si>
  <si>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</si>
  <si>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</si>
  <si>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</si>
  <si>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</si>
  <si>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</si>
  <si>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</si>
  <si>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</si>
  <si>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</si>
  <si>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</si>
  <si>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</si>
  <si>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</si>
  <si>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</si>
  <si>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</si>
  <si>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</si>
  <si>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</si>
  <si>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</si>
  <si>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</si>
  <si>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</si>
  <si>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</si>
  <si>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</si>
  <si>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</si>
  <si>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</si>
  <si>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</si>
  <si>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</si>
  <si>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</si>
  <si>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</si>
  <si>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</si>
  <si>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</si>
  <si>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</si>
  <si>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</si>
  <si>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</si>
  <si>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</si>
  <si>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</si>
  <si>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</si>
  <si>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</si>
  <si>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</si>
  <si>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</si>
  <si>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</si>
  <si>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</si>
  <si>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</si>
  <si>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</si>
  <si>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</si>
  <si>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</si>
  <si>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</si>
  <si>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</si>
  <si>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</si>
  <si>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</si>
  <si>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</si>
  <si>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</si>
  <si>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</si>
  <si>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</si>
  <si>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</si>
  <si>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</si>
  <si>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</si>
  <si>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</si>
  <si>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</si>
  <si>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</si>
  <si>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</si>
  <si>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</si>
  <si>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</si>
  <si>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</si>
  <si>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</si>
  <si>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</si>
  <si>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</si>
  <si>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</si>
  <si>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</si>
  <si>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Терапия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</si>
  <si>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</si>
  <si>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</si>
  <si>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</si>
  <si>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</si>
  <si>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</si>
  <si>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</si>
  <si>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</si>
  <si>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</si>
  <si>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</si>
  <si>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</si>
  <si>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</si>
  <si>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</si>
  <si>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</si>
  <si>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</si>
  <si>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</si>
  <si>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</si>
  <si>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</si>
  <si>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</si>
  <si>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</si>
  <si>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</si>
  <si>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</si>
  <si>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</si>
  <si>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</si>
  <si>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</si>
  <si>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</si>
  <si>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</si>
  <si>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</si>
  <si>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</si>
  <si>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</si>
  <si>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</si>
  <si>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</si>
  <si>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</si>
  <si>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</si>
  <si>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</si>
  <si>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</si>
  <si>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</si>
  <si>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</si>
  <si>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</si>
  <si>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Артрозы, другие поражения суставов, болезни мягких тканей</t>
  </si>
  <si>
    <t>Операции на молочной железе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</si>
  <si>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</si>
  <si>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</si>
  <si>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</si>
  <si>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</si>
  <si>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</si>
  <si>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</si>
  <si>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</si>
  <si>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</si>
  <si>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</si>
  <si>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</si>
  <si>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</si>
  <si>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</si>
  <si>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</si>
  <si>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</si>
  <si>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</si>
  <si>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</si>
  <si>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</si>
  <si>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</si>
  <si>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</si>
  <si>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</si>
  <si>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</si>
  <si>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</si>
  <si>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</si>
  <si>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</si>
  <si>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</si>
  <si>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</si>
  <si>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</si>
  <si>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</si>
  <si>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Эндокринология</t>
  </si>
  <si>
    <t>Редкие генетические заболевания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</si>
  <si>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</si>
  <si>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</si>
  <si>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</si>
  <si>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</si>
  <si>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реабилитация детей, перенесших заболевания перинатального периода</t>
  </si>
  <si>
    <t>Гипертоническая болезнь в стадии обострения</t>
  </si>
  <si>
    <t>Камни мочевой системы; симптомы, относящиеся к мочевой системе</t>
  </si>
  <si>
    <t>Эндопротезирование суставов</t>
  </si>
  <si>
    <t>ВСЕ</t>
  </si>
  <si>
    <t>Наименование МО</t>
  </si>
  <si>
    <t>Профили отделений (коек)</t>
  </si>
  <si>
    <t>ВСЕГО</t>
  </si>
  <si>
    <t>средняя длительность пребывания больного в стационаре</t>
  </si>
  <si>
    <t>число дней работы койки в году</t>
  </si>
  <si>
    <t xml:space="preserve">количество </t>
  </si>
  <si>
    <t>коек</t>
  </si>
  <si>
    <t>койко-дней</t>
  </si>
  <si>
    <t xml:space="preserve"> случаев госпитализаций</t>
  </si>
  <si>
    <t>4(5/3)</t>
  </si>
  <si>
    <t>5 (6*2)</t>
  </si>
  <si>
    <t>9(10/8)</t>
  </si>
  <si>
    <t>10 (11*7)</t>
  </si>
  <si>
    <t>12 (15/16)</t>
  </si>
  <si>
    <t>13 (15/14)</t>
  </si>
  <si>
    <t>14 (4+9)</t>
  </si>
  <si>
    <t>15 (5+10)</t>
  </si>
  <si>
    <t>16 (6+11)</t>
  </si>
  <si>
    <t>(реестровый номер МО)</t>
  </si>
  <si>
    <t>таблица №1.1</t>
  </si>
  <si>
    <t>таблица №1.2</t>
  </si>
  <si>
    <t xml:space="preserve">Объемы медицинской помощи, оказываемой в условиях круглосуточного стационара, в рамках реализации территориальной программы ОМС в разрезе профилей отделений (коек) </t>
  </si>
  <si>
    <t>установленные Комиссией, выполненные медицинской организацией, 
предлагаемые медицинской организацией
(нужное подчеркнуть)</t>
  </si>
  <si>
    <t>Наименование профиля</t>
  </si>
  <si>
    <t>(наименование МО)</t>
  </si>
  <si>
    <t>Объемы медицинской помощи (койко-дни)</t>
  </si>
  <si>
    <t>(реестровый 
номер)</t>
  </si>
  <si>
    <t>Болезни печени, невирусные (уровень 1)</t>
  </si>
  <si>
    <t>Болезни печени, невирусные (уровень 2)</t>
  </si>
  <si>
    <t>Анемии (уровень 1)</t>
  </si>
  <si>
    <t>Анемии (уровень 2)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</si>
  <si>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</si>
  <si>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</si>
  <si>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</si>
  <si>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</si>
  <si>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</si>
  <si>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</si>
  <si>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</si>
  <si>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</si>
  <si>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</si>
  <si>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</si>
  <si>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</si>
  <si>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</si>
  <si>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Замена речевого процессора</t>
  </si>
  <si>
    <t>Комплексное лечение с применением препаратов иммуноглобулина</t>
  </si>
  <si>
    <t>Круглосуточный стационар</t>
  </si>
  <si>
    <t>Без ВМП</t>
  </si>
  <si>
    <t>ВМП</t>
  </si>
  <si>
    <t>ИТОГО</t>
  </si>
  <si>
    <t>Профиль койки</t>
  </si>
  <si>
    <t>Панкреатит с синдромом органной дисфункции</t>
  </si>
  <si>
    <t>Другие болезни крови и кроветворных органов (уровень 1)</t>
  </si>
  <si>
    <t>Другие болезни крови и кроветворных органов (уровень 2)</t>
  </si>
  <si>
    <t>Сепсис с синдромом органной дисфункции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</si>
  <si>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</si>
  <si>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</si>
  <si>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</si>
  <si>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</si>
  <si>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</si>
  <si>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</si>
  <si>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</si>
  <si>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</si>
  <si>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</si>
  <si>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</si>
  <si>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Отравления и другие воздействия внешних причин с синдромом органной дисфункции</t>
  </si>
  <si>
    <t>Реинфузия аутокрови</t>
  </si>
  <si>
    <t>Экстракорпоральная мембранная оксигенация</t>
  </si>
  <si>
    <t>Гериатрия</t>
  </si>
  <si>
    <t>Код 
профиля коек (V020)</t>
  </si>
  <si>
    <t>Код 
профиля медицинской помощи 
(V002)</t>
  </si>
  <si>
    <t>st01</t>
  </si>
  <si>
    <t>st01.001</t>
  </si>
  <si>
    <t>st02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</si>
  <si>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</si>
  <si>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</si>
  <si>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</si>
  <si>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</si>
  <si>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</si>
  <si>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</si>
  <si>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</si>
  <si>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</si>
  <si>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</si>
  <si>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</si>
  <si>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</si>
  <si>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</si>
  <si>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</si>
  <si>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</t>
  </si>
  <si>
    <t>st03.001</t>
  </si>
  <si>
    <t>st03.002</t>
  </si>
  <si>
    <t>st04</t>
  </si>
  <si>
    <t>st04.001</t>
  </si>
  <si>
    <t>st04.002</t>
  </si>
  <si>
    <t>st04.003</t>
  </si>
  <si>
    <t>st04.004</t>
  </si>
  <si>
    <t>st04.005</t>
  </si>
  <si>
    <t>st04.006</t>
  </si>
  <si>
    <t>st05</t>
  </si>
  <si>
    <t>st05.001</t>
  </si>
  <si>
    <t>st05.002</t>
  </si>
  <si>
    <t>st05.003</t>
  </si>
  <si>
    <t>st05.004</t>
  </si>
  <si>
    <t>st05.005</t>
  </si>
  <si>
    <t>Лекарственная терапия при доброкачественных заболеваниях крови и пузырном заносе</t>
  </si>
  <si>
    <t>st05.008</t>
  </si>
  <si>
    <t>st06</t>
  </si>
  <si>
    <t>st07</t>
  </si>
  <si>
    <t>st07.001</t>
  </si>
  <si>
    <t>st08</t>
  </si>
  <si>
    <t>st08.001</t>
  </si>
  <si>
    <t>st09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</si>
  <si>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</si>
  <si>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</si>
  <si>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</si>
  <si>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</si>
  <si>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</si>
  <si>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</si>
  <si>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</si>
  <si>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</si>
  <si>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</si>
  <si>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</si>
  <si>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</t>
  </si>
  <si>
    <t>st10.001</t>
  </si>
  <si>
    <t>st10.002</t>
  </si>
  <si>
    <t>st10.003</t>
  </si>
  <si>
    <t>st10.005</t>
  </si>
  <si>
    <t>st10.006</t>
  </si>
  <si>
    <t>st10.007</t>
  </si>
  <si>
    <t>st11</t>
  </si>
  <si>
    <t>st11.001</t>
  </si>
  <si>
    <t>st11.002</t>
  </si>
  <si>
    <t>st11.003</t>
  </si>
  <si>
    <t>st11.004</t>
  </si>
  <si>
    <t>st12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</si>
  <si>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</si>
  <si>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</si>
  <si>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</si>
  <si>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</si>
  <si>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</si>
  <si>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</si>
  <si>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</si>
  <si>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</si>
  <si>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Грипп и пневмония с синдромом органной дисфункции</t>
  </si>
  <si>
    <t>st12.009</t>
  </si>
  <si>
    <t>st12.012</t>
  </si>
  <si>
    <t>st12.014</t>
  </si>
  <si>
    <t>st13</t>
  </si>
  <si>
    <t>st13.001</t>
  </si>
  <si>
    <t>st13.002</t>
  </si>
  <si>
    <t>st13.004</t>
  </si>
  <si>
    <t>st13.005</t>
  </si>
  <si>
    <t>st13.006</t>
  </si>
  <si>
    <t>st13.007</t>
  </si>
  <si>
    <t>st14</t>
  </si>
  <si>
    <t>st14.001</t>
  </si>
  <si>
    <t>st14.002</t>
  </si>
  <si>
    <t>st14.003</t>
  </si>
  <si>
    <t>st15</t>
  </si>
  <si>
    <t>st15.001</t>
  </si>
  <si>
    <t>st15.002</t>
  </si>
  <si>
    <t>st15.003</t>
  </si>
  <si>
    <t>st15.004</t>
  </si>
  <si>
    <t>st15.005</t>
  </si>
  <si>
    <t>st15.007</t>
  </si>
  <si>
    <t>st15.008</t>
  </si>
  <si>
    <t>st15.009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</si>
  <si>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</si>
  <si>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</si>
  <si>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</si>
  <si>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</si>
  <si>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</si>
  <si>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</si>
  <si>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</si>
  <si>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</si>
  <si>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</si>
  <si>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</si>
  <si>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</si>
  <si>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</si>
  <si>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</si>
  <si>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</si>
  <si>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</si>
  <si>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</si>
  <si>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</si>
  <si>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</si>
  <si>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</si>
  <si>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</si>
  <si>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</si>
  <si>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</t>
  </si>
  <si>
    <t>st17.001</t>
  </si>
  <si>
    <t>st17.002</t>
  </si>
  <si>
    <t>st17.003</t>
  </si>
  <si>
    <t>st17.004</t>
  </si>
  <si>
    <t>st17.005</t>
  </si>
  <si>
    <t>st17.006</t>
  </si>
  <si>
    <t>st17.007</t>
  </si>
  <si>
    <t>st18</t>
  </si>
  <si>
    <t>st18.001</t>
  </si>
  <si>
    <t>st18.002</t>
  </si>
  <si>
    <t>st18.003</t>
  </si>
  <si>
    <t>st19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</si>
  <si>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</si>
  <si>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</si>
  <si>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</si>
  <si>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</si>
  <si>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</si>
  <si>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</si>
  <si>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</si>
  <si>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</si>
  <si>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</si>
  <si>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</si>
  <si>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</si>
  <si>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</si>
  <si>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</si>
  <si>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</si>
  <si>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</si>
  <si>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</si>
  <si>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</si>
  <si>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</si>
  <si>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</si>
  <si>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</si>
  <si>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</si>
  <si>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</si>
  <si>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</si>
  <si>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</si>
  <si>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</si>
  <si>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</si>
  <si>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st19.037</t>
  </si>
  <si>
    <t>st19.038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</si>
  <si>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</si>
  <si>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</si>
  <si>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</si>
  <si>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</si>
  <si>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</si>
  <si>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</si>
  <si>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</t>
  </si>
  <si>
    <t>st21</t>
  </si>
  <si>
    <t>st22</t>
  </si>
  <si>
    <t>st23</t>
  </si>
  <si>
    <t>st24</t>
  </si>
  <si>
    <t>st25</t>
  </si>
  <si>
    <t>st26</t>
  </si>
  <si>
    <t>st27</t>
  </si>
  <si>
    <t>st28</t>
  </si>
  <si>
    <t>st29</t>
  </si>
  <si>
    <t>st30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</si>
  <si>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</si>
  <si>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</si>
  <si>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</si>
  <si>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</si>
  <si>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</si>
  <si>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</si>
  <si>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</si>
  <si>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</si>
  <si>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</si>
  <si>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</si>
  <si>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</si>
  <si>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</si>
  <si>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</si>
  <si>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</si>
  <si>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</si>
  <si>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</si>
  <si>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</si>
  <si>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</si>
  <si>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</si>
  <si>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</si>
  <si>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</si>
  <si>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</si>
  <si>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</si>
  <si>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</si>
  <si>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</si>
  <si>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</si>
  <si>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</si>
  <si>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</si>
  <si>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</si>
  <si>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</si>
  <si>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</si>
  <si>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</si>
  <si>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</si>
  <si>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</si>
  <si>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</si>
  <si>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</si>
  <si>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</si>
  <si>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</si>
  <si>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st25.008</t>
  </si>
  <si>
    <t>st25.009</t>
  </si>
  <si>
    <t>st25.010</t>
  </si>
  <si>
    <t>st25.011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</si>
  <si>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</si>
  <si>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</si>
  <si>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</si>
  <si>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</si>
  <si>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</si>
  <si>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</si>
  <si>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</si>
  <si>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</si>
  <si>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</si>
  <si>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</si>
  <si>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</si>
  <si>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</si>
  <si>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</si>
  <si>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</si>
  <si>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</si>
  <si>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</si>
  <si>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</si>
  <si>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</si>
  <si>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</si>
  <si>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</si>
  <si>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</si>
  <si>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</si>
  <si>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</si>
  <si>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</si>
  <si>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</si>
  <si>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</si>
  <si>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</si>
  <si>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</si>
  <si>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</si>
  <si>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</si>
  <si>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</si>
  <si>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</si>
  <si>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</si>
  <si>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</si>
  <si>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</si>
  <si>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</si>
  <si>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</si>
  <si>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</si>
  <si>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</si>
  <si>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</si>
  <si>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</si>
  <si>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</si>
  <si>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</si>
  <si>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</si>
  <si>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</si>
  <si>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</si>
  <si>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</si>
  <si>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</si>
  <si>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</si>
  <si>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</si>
  <si>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</si>
  <si>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</si>
  <si>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</si>
  <si>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</si>
  <si>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</si>
  <si>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</si>
  <si>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</si>
  <si>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</si>
  <si>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</si>
  <si>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</si>
  <si>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</si>
  <si>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</si>
  <si>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</si>
  <si>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</si>
  <si>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</si>
  <si>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</si>
  <si>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</si>
  <si>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</si>
  <si>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</si>
  <si>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</si>
  <si>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</si>
  <si>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</si>
  <si>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</si>
  <si>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</si>
  <si>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</si>
  <si>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</si>
  <si>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</si>
  <si>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</si>
  <si>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</si>
  <si>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</si>
  <si>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st32.013</t>
  </si>
  <si>
    <t>st32.014</t>
  </si>
  <si>
    <t>st32.015</t>
  </si>
  <si>
    <t>st32.016</t>
  </si>
  <si>
    <t>st32.017</t>
  </si>
  <si>
    <t>st32.018</t>
  </si>
  <si>
    <t>st33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</si>
  <si>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</si>
  <si>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</si>
  <si>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</si>
  <si>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</si>
  <si>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</si>
  <si>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</si>
  <si>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</si>
  <si>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</si>
  <si>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</t>
  </si>
  <si>
    <t>st34.002</t>
  </si>
  <si>
    <t>st34.003</t>
  </si>
  <si>
    <t>st34.004</t>
  </si>
  <si>
    <t>st34.005</t>
  </si>
  <si>
    <t>st35</t>
  </si>
  <si>
    <t>st34.001</t>
  </si>
  <si>
    <t>st36.001</t>
  </si>
  <si>
    <t>st36.009</t>
  </si>
  <si>
    <t>st36.010</t>
  </si>
  <si>
    <t>st36.011</t>
  </si>
  <si>
    <t>st36.002</t>
  </si>
  <si>
    <t>st36.005</t>
  </si>
  <si>
    <t>st36.006</t>
  </si>
  <si>
    <t>st36.007</t>
  </si>
  <si>
    <t>st36.008</t>
  </si>
  <si>
    <t>st36.012</t>
  </si>
  <si>
    <t>st37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</si>
  <si>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</si>
  <si>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</si>
  <si>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</si>
  <si>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</si>
  <si>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</si>
  <si>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</si>
  <si>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</si>
  <si>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</si>
  <si>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st37.009</t>
  </si>
  <si>
    <t>st37.010</t>
  </si>
  <si>
    <t>st37.011</t>
  </si>
  <si>
    <t>st37.012</t>
  </si>
  <si>
    <t>st37.013</t>
  </si>
  <si>
    <t>st37.014</t>
  </si>
  <si>
    <t>st37.015</t>
  </si>
  <si>
    <t>st37.016</t>
  </si>
  <si>
    <t>st37.017</t>
  </si>
  <si>
    <t>st37.018</t>
  </si>
  <si>
    <t>st38</t>
  </si>
  <si>
    <t>st38.001</t>
  </si>
  <si>
    <t>Код</t>
  </si>
  <si>
    <t>профиль отделения:</t>
  </si>
  <si>
    <t>st08.002</t>
  </si>
  <si>
    <t>st08.003</t>
  </si>
  <si>
    <t>st15.018</t>
  </si>
  <si>
    <t>st15.019</t>
  </si>
  <si>
    <t>Эпилепсия (уровень 3)</t>
  </si>
  <si>
    <t>st15.020</t>
  </si>
  <si>
    <t>Эпилепсия (уровень 4)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</si>
  <si>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</si>
  <si>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</si>
  <si>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</si>
  <si>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st25.012.1</t>
  </si>
  <si>
    <t>st25.012.2</t>
  </si>
  <si>
    <t>Соматические заболевания, осложненные старческой астенией</t>
  </si>
  <si>
    <t>Лекарственная терапия при других злокачественных новообразованиях лимфоидной и кроветворной тканей, дети</t>
  </si>
  <si>
    <t>Детская хирургия (уровень 1)</t>
  </si>
  <si>
    <t>Детская хирургия (уровень 2)</t>
  </si>
  <si>
    <t>st12.010</t>
  </si>
  <si>
    <t>st12.011</t>
  </si>
  <si>
    <t>st12.013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</si>
  <si>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</si>
  <si>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</si>
  <si>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</si>
  <si>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</si>
  <si>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</si>
  <si>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</si>
  <si>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</si>
  <si>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</si>
  <si>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</si>
  <si>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</si>
  <si>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</si>
  <si>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st13.009</t>
  </si>
  <si>
    <t>st13.010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</si>
  <si>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</si>
  <si>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</si>
  <si>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</si>
  <si>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</si>
  <si>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</si>
  <si>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</si>
  <si>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</si>
  <si>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</si>
  <si>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</si>
  <si>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</si>
  <si>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</si>
  <si>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</si>
  <si>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</si>
  <si>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</si>
  <si>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</si>
  <si>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</si>
  <si>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</si>
  <si>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</si>
  <si>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</si>
  <si>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</si>
  <si>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</si>
  <si>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</si>
  <si>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</si>
  <si>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</si>
  <si>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</si>
  <si>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</si>
  <si>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</si>
  <si>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</si>
  <si>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</si>
  <si>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</si>
  <si>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</si>
  <si>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</si>
  <si>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</si>
  <si>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</si>
  <si>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</si>
  <si>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</si>
  <si>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</si>
  <si>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</si>
  <si>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</si>
  <si>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</si>
  <si>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st23.004</t>
  </si>
  <si>
    <t>Доброкачественные новообразования, новообразования in situ кожи, жировой ткани и другие болезни кожи</t>
  </si>
  <si>
    <t>st32.019</t>
  </si>
  <si>
    <t>st36.004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</si>
  <si>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</si>
  <si>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</si>
  <si>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</si>
  <si>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</si>
  <si>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</si>
  <si>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</si>
  <si>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</si>
  <si>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st37.022</t>
  </si>
  <si>
    <t>st37.023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</si>
  <si>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</si>
  <si>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</si>
  <si>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</si>
  <si>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</si>
  <si>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</si>
  <si>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</si>
  <si>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</si>
  <si>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</si>
  <si>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</si>
  <si>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Другие болезни эндокринной системы, дети (уровень 1)</t>
  </si>
  <si>
    <t>Другие болезни эндокринной системы, дети (уровень 2)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</si>
  <si>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</si>
  <si>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</si>
  <si>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</si>
  <si>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</si>
  <si>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Инфаркт миокарда, легочная эмболия, лечение с применением тромболитической терапии (уровень 1)</t>
  </si>
  <si>
    <t>Инфаркт миокарда, легочная эмболия, лечение с применением тромболитической терапии (уровень 2)</t>
  </si>
  <si>
    <t>Инфаркт миокарда, легочная эмболия, лечение с применением тромболитической терапии (уровень 3)</t>
  </si>
  <si>
    <t>Эпилепсия, судороги (уровень 1)</t>
  </si>
  <si>
    <t>Эпилепсия, судороги (уровень 2)</t>
  </si>
  <si>
    <t>Фебрильная нейтропения, агранулоцитоз вследствие проведения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</si>
  <si>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</si>
  <si>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</si>
  <si>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</si>
  <si>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</si>
  <si>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st19.122</t>
  </si>
  <si>
    <t>Операции на сосудах с тромбоэксракцией (уровень 5)</t>
  </si>
  <si>
    <t>Другие болезни сердца (уровень 1)</t>
  </si>
  <si>
    <t>Другие болезни сердца (уровень 2)</t>
  </si>
  <si>
    <t>Отравления и другие воздействия внешних причин</t>
  </si>
  <si>
    <t>Госпитализация в диагностических целях с постановкой/ подтверждением диагноза злокачественного новообразования</t>
  </si>
  <si>
    <t>Остеомиелит (уровень 1)</t>
  </si>
  <si>
    <t>Остеомиелит (уровень 2)</t>
  </si>
  <si>
    <t>Остеомиелит (уровень 3)</t>
  </si>
  <si>
    <t>Ожоги (уровень 4,5) с синдромом органной дисфункции</t>
  </si>
  <si>
    <t>Факторы, влияющие на состояние здоровья населения и обращения в учреждения здравоохранения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</si>
  <si>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</si>
  <si>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Баллонная внутриаортальная контрпульсация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</si>
  <si>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</si>
  <si>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</si>
  <si>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</si>
  <si>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</si>
  <si>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</si>
  <si>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</si>
  <si>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</si>
  <si>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</si>
  <si>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</si>
  <si>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</si>
  <si>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</si>
  <si>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</si>
  <si>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</si>
  <si>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</si>
  <si>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</si>
  <si>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при других соматических заболеваниях (4 балла по ШРМ)</t>
  </si>
  <si>
    <t>Медицинская реабилитация при других соматических заболеваниях (5 баллов по ШРМ)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</si>
  <si>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</si>
  <si>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</si>
  <si>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</si>
  <si>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</si>
  <si>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</si>
  <si>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</si>
  <si>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Установка, замена порт-системы (катетера) для лекарственной терапии злокачественных новообразований</t>
  </si>
  <si>
    <t>Лучевая терапия (уровень 1)</t>
  </si>
  <si>
    <t>Лучевая терапия (уровень 2)</t>
  </si>
  <si>
    <t>Лучевая терапия (уровень 3)</t>
  </si>
  <si>
    <t>Лучевая терапия (уровень 4)</t>
  </si>
  <si>
    <t>Лучевая терапия (уровень 5)</t>
  </si>
  <si>
    <t>Лучевая терапия (уровень 6)</t>
  </si>
  <si>
    <t>Лучевая терапия (уровень 7)</t>
  </si>
  <si>
    <t>Лучевая терапия (уровень 8)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</si>
  <si>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</si>
  <si>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</si>
  <si>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</si>
  <si>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</si>
  <si>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Посттрансплантационный период после пересадки костного мозга</t>
  </si>
  <si>
    <t>st19.123</t>
  </si>
  <si>
    <t>Прочие операции при ЗНО (уровень 1)</t>
  </si>
  <si>
    <t>st19.124</t>
  </si>
  <si>
    <t>Прочие операции при ЗНО (уровень 2)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</si>
  <si>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</si>
  <si>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</si>
  <si>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st21.009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</si>
  <si>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</si>
  <si>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</si>
  <si>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</si>
  <si>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</si>
  <si>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</si>
  <si>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</si>
  <si>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</si>
  <si>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</si>
  <si>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</si>
  <si>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(инициация)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</si>
  <si>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</si>
  <si>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</si>
  <si>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</si>
  <si>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</si>
  <si>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</si>
  <si>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</si>
  <si>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</si>
  <si>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</si>
  <si>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</si>
  <si>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</si>
  <si>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</si>
  <si>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</si>
  <si>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</si>
  <si>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</si>
  <si>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</si>
  <si>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</si>
  <si>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</si>
  <si>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</si>
  <si>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</si>
  <si>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</si>
  <si>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</si>
  <si>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</si>
  <si>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</si>
  <si>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</si>
  <si>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</si>
  <si>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</si>
  <si>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</si>
  <si>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</si>
  <si>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</si>
  <si>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</si>
  <si>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</si>
  <si>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</si>
  <si>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</si>
  <si>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</si>
  <si>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</si>
  <si>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</si>
  <si>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</si>
  <si>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Медицинская реабилитация после перенесенной коронавирусной инфекции COVID-19 (4 балла по ШРМ)</t>
  </si>
  <si>
    <t>Медицинская реабилитация после перенесенной коронавирусной инфекции COVID-19 (5 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</si>
  <si>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</si>
  <si>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</si>
  <si>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</si>
  <si>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</si>
  <si>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</si>
  <si>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</si>
  <si>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2024 год</t>
  </si>
  <si>
    <t>Объемы медицинской помощи, оказываемой в условиях круглосуточного стационара, в рамках реализации территориальной программы ОМС в 2024 году</t>
  </si>
  <si>
    <t>Операции на женских половых органах (уровень 1)</t>
  </si>
  <si>
    <t>Операции на женских половых органах (уровень 2)</t>
  </si>
  <si>
    <t>Операции на женских половых органах (уровень 3)</t>
  </si>
  <si>
    <t>Операции на женских половых органах (уровень 4)</t>
  </si>
  <si>
    <t>st02.015</t>
  </si>
  <si>
    <t xml:space="preserve"> Операции на женских половых органах (уровень 5)</t>
  </si>
  <si>
    <t>st02.016</t>
  </si>
  <si>
    <t>Операции на женских половых органах (уровень 6)</t>
  </si>
  <si>
    <t>st02.017</t>
  </si>
  <si>
    <t>Операции на женских половых органах (уровень 7)</t>
  </si>
  <si>
    <t>Дерматовенерология</t>
  </si>
  <si>
    <t>Лекарственная терапия при остром лейкозе, дети**</t>
  </si>
  <si>
    <t>st09.011</t>
  </si>
  <si>
    <t>Операции на почке и мочевыделительной системе, дети (уровень 7)</t>
  </si>
  <si>
    <t xml:space="preserve">Аппендэктомия, дети </t>
  </si>
  <si>
    <t>st10.008</t>
  </si>
  <si>
    <t>Другие операции на органах брюшной полости,дети</t>
  </si>
  <si>
    <t>Эндокардит, миокардит, перикардит, кардиомиопатии (уровень 1)</t>
  </si>
  <si>
    <t>Эндокардит, миокардит, перикардит, кардиомиопатии (уровень 2)</t>
  </si>
  <si>
    <t>st14.004</t>
  </si>
  <si>
    <t>Операции на кишечнике и анальной области (уровень 4)</t>
  </si>
  <si>
    <t>Неврологические заболевания, лечение с применением ботулотоксина (уровень 1)</t>
  </si>
  <si>
    <t>Неврологические заболевания, лечение с применением ботулотоксина (уровень 2)</t>
  </si>
  <si>
    <t>Инфаркт мозга (уровень 1)</t>
  </si>
  <si>
    <t>Инфаркт мозга (уровень 2)</t>
  </si>
  <si>
    <t>Инфаркт мозга (уровень 3)</t>
  </si>
  <si>
    <t>Паралитические синдромы, травма спинного мозга (уровень 1)</t>
  </si>
  <si>
    <t>Паралитические синдромы, травма спинного мозга (уровень 2)</t>
  </si>
  <si>
    <t>Операции на центральной нервной системе и головном мозге (уровень 1)</t>
  </si>
  <si>
    <t>Операции на центральной нервной системе и головном мозге (уровень 2)</t>
  </si>
  <si>
    <t>st19.144</t>
  </si>
  <si>
    <t>st19.145</t>
  </si>
  <si>
    <t>st19.146</t>
  </si>
  <si>
    <t>st19.147</t>
  </si>
  <si>
    <t>st19.148</t>
  </si>
  <si>
    <t>st19.149</t>
  </si>
  <si>
    <t>st19.150</t>
  </si>
  <si>
    <t>st19.151</t>
  </si>
  <si>
    <t>st19.152</t>
  </si>
  <si>
    <t>st19.153</t>
  </si>
  <si>
    <t>st19.154</t>
  </si>
  <si>
    <t>st19.155</t>
  </si>
  <si>
    <t>st19.156</t>
  </si>
  <si>
    <t>st19.157</t>
  </si>
  <si>
    <t>st19.158</t>
  </si>
  <si>
    <t>st19.159</t>
  </si>
  <si>
    <t>st19.160</t>
  </si>
  <si>
    <t>st19.161</t>
  </si>
  <si>
    <t>st19.162</t>
  </si>
  <si>
    <t>Стенокардия (кроме нестабильной), хроническая ишемическая болезнь сердца (уровень 1)</t>
  </si>
  <si>
    <t>Стенокардия (кроме нестабильной), хроническая ишемическая болезнь сердца (уровень 2)</t>
  </si>
  <si>
    <t>st30.016</t>
  </si>
  <si>
    <t>Операции на почке и мочевыделительной системе, взрослые (уровень 7)</t>
  </si>
  <si>
    <t>Операции на коже, подкожной клетчатке, придатках кожи (уровень 1)</t>
  </si>
  <si>
    <t>Операции на коже, подкожной клетчатке, придатках кожи (уровень 2)</t>
  </si>
  <si>
    <t>Операции на коже, подкожной клетчатке, придатках кожи (уровень 3)</t>
  </si>
  <si>
    <t>Операции на коже, подкожной клетчатке, придатках кожи (уровень 4)</t>
  </si>
  <si>
    <t>Операции на эндокринных железах кроме гипофиза (уровень 1)</t>
  </si>
  <si>
    <t>Операции на эндокринных железах кроме гипофиза (уровень 2)</t>
  </si>
  <si>
    <t>Операции по поводу грыж, взрослые (уровень 1)</t>
  </si>
  <si>
    <t>Операции по поводу грыж, взрослые (уровень 2)</t>
  </si>
  <si>
    <t>Операции по поводу грыж, взрослые (уровень 3)</t>
  </si>
  <si>
    <t>Операции по поводу грыж, взрослые (уровень 4)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</si>
  <si>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</si>
  <si>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</si>
  <si>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</si>
  <si>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</si>
  <si>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</si>
  <si>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</si>
  <si>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</si>
  <si>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</si>
  <si>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</si>
  <si>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</si>
  <si>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</si>
  <si>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</si>
  <si>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</si>
  <si>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</si>
  <si>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</si>
  <si>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</si>
  <si>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</si>
  <si>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</si>
  <si>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</si>
  <si>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</si>
  <si>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</si>
  <si>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</si>
  <si>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</t>
  </si>
  <si>
    <t>Прочее</t>
  </si>
  <si>
    <t>Медицинская реабилитация пациентов с заболеваниями опорно-двигательного аппарата и периферической нервной системы (3 балла по ШРМ)</t>
  </si>
  <si>
    <t>Медицинская кардиореабилитация (3 балла по ШРМ)</t>
  </si>
  <si>
    <t>Медицинская кардиореабилитация (4 балла по ШРМ)</t>
  </si>
  <si>
    <t>Медицинская кардиореабилитация (5 баллов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</si>
  <si>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</si>
  <si>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(3 балла по ШРМ)</t>
  </si>
  <si>
    <t>ГБУЗ АО "ОКОД"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</si>
  <si>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</si>
  <si>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</si>
  <si>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</si>
  <si>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геронтологические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</si>
  <si>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</si>
  <si>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</si>
  <si>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</si>
  <si>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для беременных и рожениц (акушерское дело)                                                                                                                                                                                                                    </t>
  </si>
  <si>
    <t xml:space="preserve">для беременных и рожениц (акушерство и гинекология)                                                                                                                                                                                                           </t>
  </si>
  <si>
    <t xml:space="preserve">для новорожденных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</si>
  <si>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</si>
  <si>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(без COVID-19)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</si>
  <si>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(с COVID-19)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</si>
  <si>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</si>
  <si>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больных с острым инфарктом миокарда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</si>
  <si>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</si>
  <si>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кардиохирургические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</si>
  <si>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койки сестринского ухода (акушерское дело)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</si>
  <si>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</si>
  <si>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для больных с острыми нарушениями мозгового кровообращения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</si>
  <si>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</si>
  <si>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</si>
  <si>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ожоговые (хирургия (комбустиология))                                                                                                                                                                                                                          </t>
  </si>
  <si>
    <t xml:space="preserve">онкогинекологические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</si>
  <si>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</si>
  <si>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абдоминальные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</si>
  <si>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</si>
  <si>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опухолей головы и шеи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</si>
  <si>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торакальные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</si>
  <si>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онкоурологические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</si>
  <si>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ортопедические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</si>
  <si>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оториноларингологические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</si>
  <si>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</si>
  <si>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патологии беременности (акушерство и гинекология)                                                                                                                                                                                                             </t>
  </si>
  <si>
    <t xml:space="preserve">патологии новорожденных и недоношенных детей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</si>
  <si>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</si>
  <si>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</si>
  <si>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</si>
  <si>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радиологические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</si>
  <si>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</si>
  <si>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</si>
  <si>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</si>
  <si>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</si>
  <si>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</si>
  <si>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</si>
  <si>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токсикологические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</si>
  <si>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</si>
  <si>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</si>
  <si>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уроандрологические для детей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</si>
  <si>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</si>
  <si>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</si>
  <si>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</si>
  <si>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</si>
  <si>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</si>
  <si>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</si>
  <si>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</si>
  <si>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(46)онкогинекологические</t>
  </si>
  <si>
    <t>(60)онкологии</t>
  </si>
  <si>
    <t>(42)онкологические</t>
  </si>
  <si>
    <t>(44)онкологические абдоминальные</t>
  </si>
  <si>
    <t>(47)онкологические опухолей головы и шеи</t>
  </si>
  <si>
    <t>(43)онкологические торакальные</t>
  </si>
  <si>
    <t>(45)онкоурологические</t>
  </si>
  <si>
    <t>(64)радиологические</t>
  </si>
  <si>
    <t>(76)радиологии</t>
  </si>
  <si>
    <t>Приложение №1 к Протоколу заседания Комиссии по разработке ТП ОМС №6 от 25.04.2024</t>
  </si>
  <si>
    <t>с 01.04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</si>
</sst>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3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u/>
      <sz val="11"/>
      <color indexed="8"/>
      <name val="Calibri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2" fillId="2" borderId="1" xfId="0" applyFont="1" applyFill="1" applyBorder="1" applyAlignment="1"/>
    <xf numFmtId="0" fontId="3" fillId="0" borderId="0" xfId="0" applyFont="1"/>
    <xf numFmtId="0" fontId="4" fillId="0" borderId="0" xfId="0" applyFont="1" applyBorder="1" applyAlignme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1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0" fillId="0" borderId="0" xfId="0" applyFont="1"/>
    <xf numFmtId="0" fontId="1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0" xfId="0" applyFill="1"/>
    <xf numFmtId="164" fontId="0" fillId="0" borderId="0" xfId="0" applyNumberFormat="1"/>
    <xf numFmtId="0" fontId="8" fillId="0" borderId="0" xfId="0" applyFont="1" applyAlignment="1">
      <alignment horizontal="center" wrapText="1" readingOrder="1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3" fillId="0" borderId="0" xfId="0" applyFont="1" applyAlignment="1"/>
    <xf numFmtId="0" fontId="5" fillId="0" borderId="0" xfId="0" applyFont="1" applyFill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14" fillId="3" borderId="4" xfId="0" applyFont="1" applyFill="1" applyBorder="1" applyAlignment="1" applyProtection="1">
      <protection locked="0"/>
    </xf>
    <xf numFmtId="1" fontId="2" fillId="6" borderId="1" xfId="0" applyNumberFormat="1" applyFont="1" applyFill="1" applyBorder="1" applyAlignment="1" applyProtection="1">
      <alignment horizontal="right"/>
    </xf>
    <xf numFmtId="0" fontId="1" fillId="5" borderId="1" xfId="0" applyFont="1" applyFill="1" applyBorder="1" applyProtection="1"/>
    <xf numFmtId="0" fontId="1" fillId="0" borderId="1" xfId="0" applyFont="1" applyBorder="1" applyProtection="1"/>
    <xf numFmtId="0" fontId="2" fillId="6" borderId="1" xfId="0" applyFont="1" applyFill="1" applyBorder="1" applyAlignment="1" applyProtection="1">
      <alignment horizontal="right"/>
    </xf>
    <xf numFmtId="164" fontId="12" fillId="6" borderId="13" xfId="0" applyNumberFormat="1" applyFont="1" applyFill="1" applyBorder="1" applyProtection="1"/>
    <xf numFmtId="1" fontId="1" fillId="6" borderId="1" xfId="0" applyNumberFormat="1" applyFont="1" applyFill="1" applyBorder="1" applyProtection="1"/>
    <xf numFmtId="3" fontId="1" fillId="7" borderId="14" xfId="0" applyNumberFormat="1" applyFont="1" applyFill="1" applyBorder="1" applyProtection="1"/>
    <xf numFmtId="3" fontId="1" fillId="3" borderId="16" xfId="0" applyNumberFormat="1" applyFont="1" applyFill="1" applyBorder="1" applyProtection="1"/>
    <xf numFmtId="0" fontId="16" fillId="0" borderId="0" xfId="0" applyFont="1" applyAlignment="1">
      <alignment vertical="top"/>
    </xf>
    <xf numFmtId="0" fontId="16" fillId="0" borderId="0" xfId="0" applyFont="1"/>
    <xf numFmtId="0" fontId="0" fillId="11" borderId="1" xfId="0" applyFill="1" applyBorder="1" applyProtection="1">
      <protection locked="0"/>
    </xf>
    <xf numFmtId="3" fontId="0" fillId="10" borderId="1" xfId="0" applyNumberFormat="1" applyFill="1" applyBorder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18" fillId="8" borderId="14" xfId="0" applyNumberFormat="1" applyFont="1" applyFill="1" applyBorder="1" applyProtection="1"/>
    <xf numFmtId="3" fontId="1" fillId="7" borderId="16" xfId="0" applyNumberFormat="1" applyFont="1" applyFill="1" applyBorder="1" applyProtection="1"/>
    <xf numFmtId="0" fontId="2" fillId="6" borderId="1" xfId="0" applyFont="1" applyFill="1" applyBorder="1" applyProtection="1"/>
    <xf numFmtId="164" fontId="2" fillId="6" borderId="13" xfId="0" applyNumberFormat="1" applyFont="1" applyFill="1" applyBorder="1" applyProtection="1"/>
    <xf numFmtId="0" fontId="1" fillId="0" borderId="20" xfId="0" applyFont="1" applyBorder="1" applyProtection="1"/>
    <xf numFmtId="164" fontId="2" fillId="6" borderId="13" xfId="0" applyNumberFormat="1" applyFont="1" applyFill="1" applyBorder="1" applyAlignment="1" applyProtection="1">
      <alignment horizontal="right"/>
    </xf>
    <xf numFmtId="164" fontId="1" fillId="6" borderId="13" xfId="0" applyNumberFormat="1" applyFont="1" applyFill="1" applyBorder="1" applyProtection="1"/>
    <xf numFmtId="164" fontId="1" fillId="6" borderId="13" xfId="0" applyNumberFormat="1" applyFont="1" applyFill="1" applyBorder="1" applyAlignment="1" applyProtection="1">
      <alignment horizontal="right"/>
    </xf>
    <xf numFmtId="1" fontId="1" fillId="6" borderId="1" xfId="0" applyNumberFormat="1" applyFont="1" applyFill="1" applyBorder="1" applyAlignment="1" applyProtection="1">
      <alignment horizontal="right"/>
    </xf>
    <xf numFmtId="3" fontId="19" fillId="12" borderId="3" xfId="0" applyNumberFormat="1" applyFont="1" applyFill="1" applyBorder="1" applyAlignment="1">
      <alignment horizontal="center" wrapText="1"/>
    </xf>
    <xf numFmtId="1" fontId="0" fillId="11" borderId="1" xfId="0" applyNumberFormat="1" applyFill="1" applyBorder="1" applyProtection="1">
      <protection locked="0"/>
    </xf>
    <xf numFmtId="0" fontId="15" fillId="8" borderId="0" xfId="0" applyFont="1" applyFill="1" applyBorder="1" applyAlignment="1" applyProtection="1">
      <protection locked="0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5" fillId="8" borderId="4" xfId="0" applyFont="1" applyFill="1" applyBorder="1" applyAlignment="1" applyProtection="1">
      <alignment wrapText="1"/>
      <protection locked="0"/>
    </xf>
    <xf numFmtId="0" fontId="16" fillId="0" borderId="0" xfId="0" applyFont="1" applyAlignment="1">
      <alignment vertical="top" wrapText="1"/>
    </xf>
    <xf numFmtId="0" fontId="2" fillId="9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8" fillId="0" borderId="17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0" fillId="0" borderId="13" xfId="0" applyBorder="1"/>
    <xf numFmtId="3" fontId="0" fillId="0" borderId="14" xfId="0" applyNumberFormat="1" applyFill="1" applyBorder="1"/>
    <xf numFmtId="0" fontId="2" fillId="9" borderId="1" xfId="0" applyNumberFormat="1" applyFont="1" applyFill="1" applyBorder="1" applyAlignment="1" applyProtection="1">
      <alignment horizontal="left" vertical="center" wrapText="1"/>
    </xf>
    <xf numFmtId="0" fontId="2" fillId="9" borderId="1" xfId="0" applyNumberFormat="1" applyFont="1" applyFill="1" applyBorder="1" applyAlignment="1" applyProtection="1">
      <alignment horizontal="center" vertical="center" wrapText="1"/>
    </xf>
    <xf numFmtId="0" fontId="2" fillId="9" borderId="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0" fillId="11" borderId="20" xfId="0" applyFill="1" applyBorder="1" applyProtection="1">
      <protection locked="0"/>
    </xf>
    <xf numFmtId="1" fontId="0" fillId="11" borderId="20" xfId="0" applyNumberFormat="1" applyFill="1" applyBorder="1" applyProtection="1">
      <protection locked="0"/>
    </xf>
    <xf numFmtId="3" fontId="0" fillId="0" borderId="14" xfId="0" applyNumberFormat="1" applyBorder="1" applyAlignment="1">
      <alignment horizontal="center"/>
    </xf>
    <xf numFmtId="3" fontId="0" fillId="0" borderId="14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 vertical="center"/>
    </xf>
    <xf numFmtId="0" fontId="0" fillId="0" borderId="15" xfId="0" applyBorder="1"/>
    <xf numFmtId="0" fontId="2" fillId="9" borderId="3" xfId="0" applyNumberFormat="1" applyFont="1" applyFill="1" applyBorder="1" applyAlignment="1" applyProtection="1">
      <alignment horizontal="left" vertical="center" wrapText="1"/>
    </xf>
    <xf numFmtId="0" fontId="18" fillId="0" borderId="25" xfId="0" applyFont="1" applyBorder="1" applyAlignment="1">
      <alignment horizontal="center" vertical="center" wrapText="1"/>
    </xf>
    <xf numFmtId="3" fontId="19" fillId="12" borderId="15" xfId="0" applyNumberFormat="1" applyFont="1" applyFill="1" applyBorder="1" applyAlignment="1">
      <alignment horizontal="center" wrapText="1"/>
    </xf>
    <xf numFmtId="3" fontId="0" fillId="0" borderId="16" xfId="0" applyNumberFormat="1" applyBorder="1" applyAlignment="1">
      <alignment horizontal="center"/>
    </xf>
    <xf numFmtId="0" fontId="19" fillId="6" borderId="30" xfId="0" applyFont="1" applyFill="1" applyBorder="1" applyAlignment="1">
      <alignment horizontal="center" wrapText="1"/>
    </xf>
    <xf numFmtId="0" fontId="19" fillId="6" borderId="3" xfId="0" applyFont="1" applyFill="1" applyBorder="1" applyAlignment="1">
      <alignment horizontal="center" wrapText="1"/>
    </xf>
    <xf numFmtId="3" fontId="0" fillId="10" borderId="3" xfId="0" applyNumberFormat="1" applyFill="1" applyBorder="1"/>
    <xf numFmtId="3" fontId="0" fillId="0" borderId="16" xfId="0" applyNumberFormat="1" applyFill="1" applyBorder="1"/>
    <xf numFmtId="0" fontId="0" fillId="0" borderId="31" xfId="0" applyBorder="1"/>
    <xf numFmtId="0" fontId="19" fillId="0" borderId="31" xfId="0" applyFont="1" applyFill="1" applyBorder="1" applyAlignment="1">
      <alignment horizontal="center" wrapText="1"/>
    </xf>
    <xf numFmtId="0" fontId="19" fillId="0" borderId="17" xfId="0" applyFont="1" applyFill="1" applyBorder="1" applyAlignment="1">
      <alignment horizontal="center" wrapText="1"/>
    </xf>
    <xf numFmtId="0" fontId="19" fillId="0" borderId="32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0" fillId="5" borderId="0" xfId="0" applyFont="1" applyFill="1" applyProtection="1">
      <protection locked="0"/>
    </xf>
    <xf numFmtId="164" fontId="2" fillId="6" borderId="15" xfId="0" applyNumberFormat="1" applyFont="1" applyFill="1" applyBorder="1" applyProtection="1"/>
    <xf numFmtId="0" fontId="2" fillId="6" borderId="3" xfId="0" applyFont="1" applyFill="1" applyBorder="1" applyProtection="1"/>
    <xf numFmtId="0" fontId="1" fillId="5" borderId="3" xfId="0" applyFont="1" applyFill="1" applyBorder="1" applyProtection="1"/>
    <xf numFmtId="0" fontId="1" fillId="0" borderId="3" xfId="0" applyFont="1" applyBorder="1" applyProtection="1"/>
    <xf numFmtId="3" fontId="18" fillId="8" borderId="16" xfId="0" applyNumberFormat="1" applyFont="1" applyFill="1" applyBorder="1" applyProtection="1"/>
    <xf numFmtId="1" fontId="1" fillId="6" borderId="3" xfId="0" applyNumberFormat="1" applyFont="1" applyFill="1" applyBorder="1" applyProtection="1"/>
    <xf numFmtId="0" fontId="1" fillId="0" borderId="30" xfId="0" applyFont="1" applyBorder="1" applyProtection="1"/>
    <xf numFmtId="1" fontId="2" fillId="6" borderId="10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6" borderId="10" xfId="0" applyNumberFormat="1" applyFont="1" applyFill="1" applyBorder="1" applyAlignment="1" applyProtection="1">
      <alignment horizontal="center" vertical="center" wrapTex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20" fillId="0" borderId="24" xfId="0" applyNumberFormat="1" applyFont="1" applyFill="1" applyBorder="1" applyAlignment="1" applyProtection="1">
      <alignment horizontal="center" vertical="center" wrapText="1"/>
    </xf>
    <xf numFmtId="3" fontId="20" fillId="0" borderId="9" xfId="0" applyNumberFormat="1" applyFont="1" applyFill="1" applyBorder="1" applyAlignment="1" applyProtection="1">
      <alignment horizontal="center" vertical="center" wrapText="1"/>
    </xf>
    <xf numFmtId="3" fontId="13" fillId="0" borderId="12" xfId="0" applyNumberFormat="1" applyFont="1" applyFill="1" applyBorder="1" applyAlignment="1" applyProtection="1">
      <alignment horizontal="center" vertical="center"/>
    </xf>
    <xf numFmtId="3" fontId="13" fillId="0" borderId="14" xfId="0" applyNumberFormat="1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7" fillId="0" borderId="23" xfId="0" applyFont="1" applyBorder="1" applyAlignment="1" applyProtection="1">
      <alignment horizontal="left" vertical="center" wrapText="1"/>
    </xf>
    <xf numFmtId="0" fontId="6" fillId="0" borderId="33" xfId="0" applyFont="1" applyBorder="1" applyAlignment="1" applyProtection="1">
      <alignment horizontal="left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34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center"/>
    </xf>
    <xf numFmtId="0" fontId="21" fillId="2" borderId="4" xfId="0" applyFont="1" applyFill="1" applyBorder="1" applyAlignment="1" applyProtection="1">
      <alignment horizontal="right" vertical="center"/>
    </xf>
    <xf numFmtId="0" fontId="21" fillId="2" borderId="0" xfId="0" applyFont="1" applyFill="1" applyBorder="1" applyAlignment="1" applyProtection="1">
      <alignment horizontal="right" vertical="center"/>
    </xf>
    <xf numFmtId="0" fontId="13" fillId="0" borderId="4" xfId="0" applyFont="1" applyFill="1" applyBorder="1" applyAlignment="1" applyProtection="1">
      <alignment horizontal="right" vertical="center"/>
    </xf>
    <xf numFmtId="164" fontId="1" fillId="0" borderId="0" xfId="0" applyNumberFormat="1" applyFont="1" applyFill="1" applyBorder="1" applyAlignment="1">
      <alignment horizontal="center" wrapText="1"/>
    </xf>
    <xf numFmtId="0" fontId="2" fillId="2" borderId="14" xfId="0" applyNumberFormat="1" applyFont="1" applyFill="1" applyBorder="1" applyAlignment="1" applyProtection="1">
      <alignment horizontal="left" vertical="center" wrapText="1"/>
    </xf>
    <xf numFmtId="0" fontId="2" fillId="2" borderId="14" xfId="0" applyFont="1" applyFill="1" applyBorder="1" applyAlignment="1" applyProtection="1"/>
    <xf numFmtId="0" fontId="2" fillId="0" borderId="14" xfId="0" applyFont="1" applyFill="1" applyBorder="1" applyAlignment="1" applyProtection="1"/>
    <xf numFmtId="0" fontId="2" fillId="0" borderId="14" xfId="0" applyNumberFormat="1" applyFont="1" applyFill="1" applyBorder="1" applyAlignment="1" applyProtection="1">
      <alignment horizontal="left" vertical="top"/>
    </xf>
    <xf numFmtId="0" fontId="2" fillId="2" borderId="14" xfId="0" applyNumberFormat="1" applyFont="1" applyFill="1" applyBorder="1" applyAlignment="1" applyProtection="1">
      <alignment horizontal="left" vertical="top"/>
    </xf>
    <xf numFmtId="0" fontId="2" fillId="0" borderId="14" xfId="0" applyNumberFormat="1" applyFont="1" applyFill="1" applyBorder="1" applyAlignment="1" applyProtection="1">
      <alignment horizontal="left" vertical="top" wrapText="1"/>
    </xf>
    <xf numFmtId="0" fontId="2" fillId="2" borderId="14" xfId="0" applyFont="1" applyFill="1" applyBorder="1" applyAlignment="1" applyProtection="1">
      <alignment wrapText="1"/>
    </xf>
    <xf numFmtId="0" fontId="2" fillId="2" borderId="16" xfId="0" applyNumberFormat="1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3" fontId="19" fillId="12" borderId="36" xfId="0" applyNumberFormat="1" applyFont="1" applyFill="1" applyBorder="1" applyAlignment="1">
      <alignment horizontal="center" wrapText="1"/>
    </xf>
    <xf numFmtId="3" fontId="19" fillId="12" borderId="1" xfId="0" applyNumberFormat="1" applyFont="1" applyFill="1" applyBorder="1" applyAlignment="1">
      <alignment horizontal="center" wrapText="1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center"/>
    </xf>
    <xf numFmtId="0" fontId="7" fillId="0" borderId="10" xfId="0" applyFont="1" applyBorder="1" applyAlignment="1" applyProtection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3" fontId="13" fillId="13" borderId="11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5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1" xfId="0" applyNumberFormat="1" applyFont="1" applyFill="1" applyBorder="1" applyAlignment="1" applyProtection="1">
      <alignment horizontal="center" vertical="center"/>
      <protection hidden="1"/>
    </xf>
    <xf numFmtId="3" fontId="13" fillId="13" borderId="2" xfId="0" applyNumberFormat="1" applyFont="1" applyFill="1" applyBorder="1" applyAlignment="1" applyProtection="1">
      <alignment horizontal="center" vertical="center"/>
      <protection hidden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3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center" vertical="center"/>
    </xf>
    <xf numFmtId="3" fontId="20" fillId="13" borderId="1" xfId="0" applyNumberFormat="1" applyFont="1" applyFill="1" applyBorder="1" applyAlignment="1" applyProtection="1">
      <alignment horizontal="center" vertical="center"/>
      <protection hidden="1"/>
    </xf>
    <xf numFmtId="3" fontId="20" fillId="0" borderId="14" xfId="0" applyNumberFormat="1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left" vertical="center" wrapText="1"/>
    </xf>
    <xf numFmtId="3" fontId="20" fillId="13" borderId="5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16" xfId="0" applyNumberFormat="1" applyFont="1" applyBorder="1" applyProtection="1"/>
    <xf numFmtId="3" fontId="1" fillId="0" borderId="14" xfId="0" applyNumberFormat="1" applyFont="1" applyBorder="1" applyProtection="1"/>
    <xf numFmtId="0" fontId="4" fillId="0" borderId="0" xfId="0" applyFont="1" applyAlignment="1" applyProtection="1">
      <alignment horizontal="center" vertical="center"/>
    </xf>
    <xf numFmtId="0" fontId="8" fillId="0" borderId="0" xfId="0" applyFont="1" applyAlignment="1">
      <alignment horizontal="center" wrapText="1" readingOrder="1"/>
    </xf>
    <xf numFmtId="0" fontId="9" fillId="0" borderId="0" xfId="0" applyFont="1" applyAlignment="1">
      <alignment horizontal="center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/>
    </xf>
    <xf numFmtId="0" fontId="12" fillId="0" borderId="8" xfId="0" applyFont="1" applyFill="1" applyBorder="1" applyAlignment="1" applyProtection="1">
      <alignment horizontal="center"/>
    </xf>
    <xf numFmtId="0" fontId="12" fillId="0" borderId="9" xfId="0" applyFont="1" applyFill="1" applyBorder="1" applyAlignment="1" applyProtection="1">
      <alignment horizontal="center"/>
    </xf>
    <xf numFmtId="0" fontId="12" fillId="0" borderId="18" xfId="0" applyFont="1" applyFill="1" applyBorder="1" applyAlignment="1" applyProtection="1">
      <alignment horizontal="center"/>
    </xf>
    <xf numFmtId="0" fontId="12" fillId="0" borderId="19" xfId="0" applyFont="1" applyFill="1" applyBorder="1" applyAlignment="1" applyProtection="1">
      <alignment horizontal="center"/>
    </xf>
    <xf numFmtId="164" fontId="1" fillId="6" borderId="13" xfId="0" applyNumberFormat="1" applyFont="1" applyFill="1" applyBorder="1" applyAlignment="1" applyProtection="1">
      <alignment horizontal="center" textRotation="90" wrapText="1"/>
    </xf>
    <xf numFmtId="0" fontId="1" fillId="6" borderId="1" xfId="0" applyFont="1" applyFill="1" applyBorder="1" applyAlignment="1" applyProtection="1">
      <alignment horizontal="center" textRotation="90" wrapText="1"/>
    </xf>
    <xf numFmtId="0" fontId="1" fillId="0" borderId="5" xfId="0" applyFont="1" applyFill="1" applyBorder="1" applyAlignment="1" applyProtection="1">
      <alignment horizontal="center" wrapText="1"/>
    </xf>
    <xf numFmtId="0" fontId="1" fillId="0" borderId="21" xfId="0" applyFont="1" applyFill="1" applyBorder="1" applyAlignment="1" applyProtection="1">
      <alignment horizontal="center" wrapText="1"/>
    </xf>
    <xf numFmtId="0" fontId="1" fillId="0" borderId="22" xfId="0" applyFont="1" applyFill="1" applyBorder="1" applyAlignment="1" applyProtection="1">
      <alignment horizontal="center" wrapText="1"/>
    </xf>
    <xf numFmtId="0" fontId="1" fillId="0" borderId="1" xfId="0" applyFont="1" applyFill="1" applyBorder="1" applyAlignment="1" applyProtection="1">
      <alignment horizontal="center" textRotation="90" wrapText="1"/>
    </xf>
    <xf numFmtId="0" fontId="1" fillId="0" borderId="14" xfId="0" applyFont="1" applyFill="1" applyBorder="1" applyAlignment="1" applyProtection="1">
      <alignment horizontal="center" textRotation="90" wrapText="1"/>
    </xf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8" fillId="5" borderId="0" xfId="0" applyFont="1" applyFill="1" applyAlignment="1" applyProtection="1">
      <alignment horizontal="center" wrapText="1" readingOrder="1"/>
      <protection locked="0"/>
    </xf>
    <xf numFmtId="0" fontId="10" fillId="0" borderId="0" xfId="0" applyFont="1" applyAlignment="1">
      <alignment horizontal="center" vertical="top" wrapText="1"/>
    </xf>
    <xf numFmtId="0" fontId="1" fillId="0" borderId="20" xfId="0" applyFont="1" applyFill="1" applyBorder="1" applyAlignment="1" applyProtection="1">
      <alignment horizontal="center" textRotation="90" wrapText="1"/>
    </xf>
    <xf numFmtId="0" fontId="1" fillId="0" borderId="1" xfId="0" applyFont="1" applyFill="1" applyBorder="1" applyAlignment="1" applyProtection="1">
      <alignment horizontal="center" wrapText="1"/>
    </xf>
    <xf numFmtId="0" fontId="1" fillId="0" borderId="14" xfId="0" applyFont="1" applyFill="1" applyBorder="1" applyAlignment="1" applyProtection="1">
      <alignment horizontal="center" wrapText="1"/>
    </xf>
    <xf numFmtId="164" fontId="1" fillId="0" borderId="20" xfId="0" applyNumberFormat="1" applyFont="1" applyFill="1" applyBorder="1" applyAlignment="1" applyProtection="1">
      <alignment horizontal="center" textRotation="90" wrapText="1"/>
    </xf>
    <xf numFmtId="164" fontId="10" fillId="5" borderId="4" xfId="0" applyNumberFormat="1" applyFont="1" applyFill="1" applyBorder="1" applyAlignment="1" applyProtection="1">
      <alignment horizontal="center"/>
      <protection locked="0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7" fillId="0" borderId="27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13" fillId="0" borderId="0" xfId="0" applyFont="1" applyFill="1" applyAlignment="1">
      <alignment horizontal="left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35" xfId="0" applyFont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4" borderId="21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4" fillId="3" borderId="4" xfId="0" applyFon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C00000"/>
  </sheetPr>
  <dimension ref="A1:S67"/>
  <sheetViews>
    <sheetView zoomScaleNormal="100" workbookViewId="0">
      <selection activeCell="C2" sqref="C2:O2"/>
    </sheetView>
  </sheetViews>
  <sheetFormatPr defaultRowHeight="15"/>
  <cols>
    <col min="1" max="1" width="3.85546875" customWidth="1"/>
    <col min="2" max="2" width="36.140625" customWidth="1"/>
    <col min="3" max="3" width="11.42578125" style="15" customWidth="1"/>
    <col min="4" max="4" width="7.42578125" customWidth="1"/>
    <col min="5" max="5" width="10.140625" customWidth="1"/>
    <col min="6" max="6" width="12.85546875" customWidth="1"/>
    <col min="7" max="7" width="10.7109375" customWidth="1"/>
    <col min="8" max="8" width="7.7109375" customWidth="1"/>
    <col min="9" max="9" width="7.5703125" customWidth="1"/>
    <col min="10" max="10" width="9.85546875" customWidth="1"/>
    <col min="11" max="11" width="10.140625" customWidth="1"/>
    <col min="12" max="12" width="10.85546875" customWidth="1"/>
    <col min="13" max="14" width="8.7109375" customWidth="1"/>
    <col min="15" max="15" width="9.28515625" customWidth="1"/>
    <col min="16" max="16" width="12.7109375" customWidth="1"/>
    <col min="17" max="17" width="10.7109375" customWidth="1"/>
  </cols>
  <sheetData>
    <row r="1" spans="1:19" ht="60" customHeight="1">
      <c r="C1" s="163" t="s">
        <v>281</v>
      </c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24"/>
      <c r="Q1" s="24"/>
    </row>
    <row r="2" spans="1:19" ht="47.25" customHeight="1">
      <c r="C2" s="163" t="s">
        <v>282</v>
      </c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7"/>
      <c r="Q2" s="17"/>
    </row>
    <row r="3" spans="1:19" ht="23.25" customHeight="1">
      <c r="C3" s="16"/>
      <c r="D3" s="16"/>
      <c r="E3" s="16"/>
      <c r="F3" s="16"/>
      <c r="G3" s="16"/>
      <c r="H3" s="181" t="s">
        <v>903</v>
      </c>
      <c r="I3" s="181"/>
      <c r="J3" s="181"/>
      <c r="K3" s="16"/>
      <c r="L3" s="16"/>
      <c r="M3" s="16"/>
      <c r="N3" s="16"/>
      <c r="O3" s="16"/>
      <c r="P3" s="17"/>
      <c r="Q3" s="17"/>
    </row>
    <row r="4" spans="1:19">
      <c r="B4" s="7"/>
      <c r="C4" s="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9" s="9" customFormat="1" ht="30" customHeight="1">
      <c r="B5" s="91">
        <v>300005</v>
      </c>
      <c r="E5" s="182" t="s">
        <v>260</v>
      </c>
      <c r="F5" s="182"/>
      <c r="G5" s="182"/>
      <c r="H5" s="187" t="s">
        <v>998</v>
      </c>
      <c r="I5" s="187"/>
      <c r="J5" s="187"/>
      <c r="K5" s="187"/>
      <c r="L5" s="187"/>
      <c r="M5" s="187"/>
      <c r="N5" s="187"/>
      <c r="O5" s="187"/>
      <c r="P5" s="187"/>
      <c r="Q5" s="187"/>
    </row>
    <row r="6" spans="1:19" ht="18" thickBot="1">
      <c r="B6" t="s">
        <v>278</v>
      </c>
      <c r="C6" s="10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64" t="s">
        <v>279</v>
      </c>
      <c r="Q6" s="164"/>
    </row>
    <row r="7" spans="1:19">
      <c r="A7" s="179" t="s">
        <v>6</v>
      </c>
      <c r="B7" s="165" t="s">
        <v>261</v>
      </c>
      <c r="C7" s="167" t="s">
        <v>9</v>
      </c>
      <c r="D7" s="168"/>
      <c r="E7" s="168"/>
      <c r="F7" s="168"/>
      <c r="G7" s="169"/>
      <c r="H7" s="167" t="s">
        <v>10</v>
      </c>
      <c r="I7" s="168"/>
      <c r="J7" s="168"/>
      <c r="K7" s="168"/>
      <c r="L7" s="169"/>
      <c r="M7" s="170" t="s">
        <v>262</v>
      </c>
      <c r="N7" s="170"/>
      <c r="O7" s="170"/>
      <c r="P7" s="170"/>
      <c r="Q7" s="171"/>
    </row>
    <row r="8" spans="1:19" ht="15" customHeight="1">
      <c r="A8" s="180"/>
      <c r="B8" s="166"/>
      <c r="C8" s="172" t="s">
        <v>263</v>
      </c>
      <c r="D8" s="173" t="s">
        <v>264</v>
      </c>
      <c r="E8" s="184" t="s">
        <v>265</v>
      </c>
      <c r="F8" s="184"/>
      <c r="G8" s="185"/>
      <c r="H8" s="172" t="s">
        <v>263</v>
      </c>
      <c r="I8" s="173" t="s">
        <v>264</v>
      </c>
      <c r="J8" s="184" t="s">
        <v>265</v>
      </c>
      <c r="K8" s="184"/>
      <c r="L8" s="185"/>
      <c r="M8" s="186" t="s">
        <v>263</v>
      </c>
      <c r="N8" s="177" t="s">
        <v>264</v>
      </c>
      <c r="O8" s="174" t="s">
        <v>265</v>
      </c>
      <c r="P8" s="175"/>
      <c r="Q8" s="176"/>
    </row>
    <row r="9" spans="1:19" ht="15.75" customHeight="1">
      <c r="A9" s="180"/>
      <c r="B9" s="166"/>
      <c r="C9" s="172"/>
      <c r="D9" s="173"/>
      <c r="E9" s="177" t="s">
        <v>266</v>
      </c>
      <c r="F9" s="177" t="s">
        <v>267</v>
      </c>
      <c r="G9" s="178" t="s">
        <v>268</v>
      </c>
      <c r="H9" s="172"/>
      <c r="I9" s="173"/>
      <c r="J9" s="177" t="s">
        <v>266</v>
      </c>
      <c r="K9" s="177" t="s">
        <v>267</v>
      </c>
      <c r="L9" s="178" t="s">
        <v>268</v>
      </c>
      <c r="M9" s="186"/>
      <c r="N9" s="177"/>
      <c r="O9" s="183" t="s">
        <v>266</v>
      </c>
      <c r="P9" s="177" t="s">
        <v>267</v>
      </c>
      <c r="Q9" s="178" t="s">
        <v>268</v>
      </c>
    </row>
    <row r="10" spans="1:19" ht="82.5" customHeight="1">
      <c r="A10" s="180"/>
      <c r="B10" s="166"/>
      <c r="C10" s="172"/>
      <c r="D10" s="173"/>
      <c r="E10" s="177"/>
      <c r="F10" s="177"/>
      <c r="G10" s="178"/>
      <c r="H10" s="172"/>
      <c r="I10" s="173"/>
      <c r="J10" s="177"/>
      <c r="K10" s="177"/>
      <c r="L10" s="178"/>
      <c r="M10" s="186"/>
      <c r="N10" s="177"/>
      <c r="O10" s="183"/>
      <c r="P10" s="177"/>
      <c r="Q10" s="178"/>
    </row>
    <row r="11" spans="1:19" s="12" customFormat="1" ht="24.75" thickBot="1">
      <c r="A11" s="136"/>
      <c r="B11" s="102">
        <v>1</v>
      </c>
      <c r="C11" s="99">
        <v>2</v>
      </c>
      <c r="D11" s="100">
        <v>3</v>
      </c>
      <c r="E11" s="101" t="s">
        <v>269</v>
      </c>
      <c r="F11" s="101" t="s">
        <v>270</v>
      </c>
      <c r="G11" s="102">
        <v>6</v>
      </c>
      <c r="H11" s="103">
        <v>7</v>
      </c>
      <c r="I11" s="100">
        <v>8</v>
      </c>
      <c r="J11" s="101" t="s">
        <v>271</v>
      </c>
      <c r="K11" s="101" t="s">
        <v>272</v>
      </c>
      <c r="L11" s="102">
        <v>11</v>
      </c>
      <c r="M11" s="104" t="s">
        <v>273</v>
      </c>
      <c r="N11" s="101" t="s">
        <v>274</v>
      </c>
      <c r="O11" s="101" t="s">
        <v>275</v>
      </c>
      <c r="P11" s="101" t="s">
        <v>276</v>
      </c>
      <c r="Q11" s="102" t="s">
        <v>277</v>
      </c>
      <c r="R11" s="11"/>
    </row>
    <row r="12" spans="1:19" s="12" customFormat="1">
      <c r="A12" s="74">
        <v>1</v>
      </c>
      <c r="B12" s="135" t="s">
        <v>999</v>
      </c>
      <c r="C12" s="92">
        <v>10.1</v>
      </c>
      <c r="D12" s="93">
        <v>335</v>
      </c>
      <c r="E12" s="94">
        <f t="shared" ref="E12:E21" si="0">ROUND(IF(D12=0,0,F12/D12),0)</f>
        <v>0</v>
      </c>
      <c r="F12" s="95">
        <f t="shared" ref="F12:F21" si="1">ROUND(C12*G12,0)</f>
        <v>0</v>
      </c>
      <c r="G12" s="96">
        <v>0</v>
      </c>
      <c r="H12" s="92">
        <v>10.1</v>
      </c>
      <c r="I12" s="97">
        <v>335</v>
      </c>
      <c r="J12" s="94">
        <f t="shared" ref="J12:J43" si="2">ROUND(IF(I12=0,0,K12/I12),0)</f>
        <v>0</v>
      </c>
      <c r="K12" s="95">
        <f t="shared" ref="K12:K21" si="3">ROUND(H12*L12,0)</f>
        <v>0</v>
      </c>
      <c r="L12" s="42">
        <v>0</v>
      </c>
      <c r="M12" s="98">
        <f t="shared" ref="M12:M43" si="4">ROUND(IF(Q12=0,0,P12/Q12),0)</f>
        <v>0</v>
      </c>
      <c r="N12" s="95">
        <f t="shared" ref="N12:N43" si="5">ROUND(IF(O12=0,0,P12/O12),0)</f>
        <v>0</v>
      </c>
      <c r="O12" s="95">
        <f t="shared" ref="O12:O43" si="6">E12+J12</f>
        <v>0</v>
      </c>
      <c r="P12" s="95">
        <f t="shared" ref="P12:P43" si="7">F12+K12</f>
        <v>0</v>
      </c>
      <c r="Q12" s="160">
        <f t="shared" ref="Q12:Q43" si="8">G12+L12</f>
        <v>0</v>
      </c>
      <c r="R12" s="127">
        <f>C12-H12</f>
        <v>0</v>
      </c>
      <c r="S12" s="127">
        <f>D12-I12</f>
        <v>0</v>
      </c>
    </row>
    <row r="13" spans="1:19">
      <c r="A13" s="63">
        <v>2</v>
      </c>
      <c r="B13" s="128" t="s">
        <v>1000</v>
      </c>
      <c r="C13" s="44">
        <v>10.8</v>
      </c>
      <c r="D13" s="43">
        <v>335</v>
      </c>
      <c r="E13" s="27">
        <f t="shared" si="0"/>
        <v>0</v>
      </c>
      <c r="F13" s="28">
        <f t="shared" si="1"/>
        <v>0</v>
      </c>
      <c r="G13" s="41">
        <v>0</v>
      </c>
      <c r="H13" s="44">
        <v>10.8</v>
      </c>
      <c r="I13" s="31">
        <v>335</v>
      </c>
      <c r="J13" s="27">
        <f t="shared" si="2"/>
        <v>0</v>
      </c>
      <c r="K13" s="28">
        <f t="shared" si="3"/>
        <v>0</v>
      </c>
      <c r="L13" s="32">
        <v>0</v>
      </c>
      <c r="M13" s="45">
        <f t="shared" si="4"/>
        <v>0</v>
      </c>
      <c r="N13" s="28">
        <f t="shared" si="5"/>
        <v>0</v>
      </c>
      <c r="O13" s="28">
        <f t="shared" si="6"/>
        <v>0</v>
      </c>
      <c r="P13" s="28">
        <f t="shared" si="7"/>
        <v>0</v>
      </c>
      <c r="Q13" s="161">
        <f t="shared" si="8"/>
        <v>0</v>
      </c>
      <c r="R13" s="127">
        <f t="shared" ref="R13:R53" si="9">C13-H13</f>
        <v>0</v>
      </c>
      <c r="S13" s="127">
        <f t="shared" ref="S13:S53" si="10">D13-I13</f>
        <v>0</v>
      </c>
    </row>
    <row r="14" spans="1:19">
      <c r="A14" s="63">
        <v>3</v>
      </c>
      <c r="B14" s="129" t="s">
        <v>1001</v>
      </c>
      <c r="C14" s="44">
        <v>13</v>
      </c>
      <c r="D14" s="43">
        <v>338</v>
      </c>
      <c r="E14" s="27">
        <f t="shared" si="0"/>
        <v>0</v>
      </c>
      <c r="F14" s="28">
        <f t="shared" si="1"/>
        <v>0</v>
      </c>
      <c r="G14" s="41">
        <v>0</v>
      </c>
      <c r="H14" s="44">
        <v>13</v>
      </c>
      <c r="I14" s="31">
        <v>338</v>
      </c>
      <c r="J14" s="27">
        <f t="shared" si="2"/>
        <v>0</v>
      </c>
      <c r="K14" s="28">
        <f t="shared" si="3"/>
        <v>0</v>
      </c>
      <c r="L14" s="42">
        <v>0</v>
      </c>
      <c r="M14" s="45">
        <f t="shared" si="4"/>
        <v>0</v>
      </c>
      <c r="N14" s="28">
        <f t="shared" si="5"/>
        <v>0</v>
      </c>
      <c r="O14" s="45">
        <f t="shared" si="6"/>
        <v>0</v>
      </c>
      <c r="P14" s="28">
        <f t="shared" si="7"/>
        <v>0</v>
      </c>
      <c r="Q14" s="161">
        <f t="shared" si="8"/>
        <v>0</v>
      </c>
      <c r="R14" s="127">
        <f t="shared" si="9"/>
        <v>0</v>
      </c>
      <c r="S14" s="127">
        <f t="shared" si="10"/>
        <v>0</v>
      </c>
    </row>
    <row r="15" spans="1:19">
      <c r="A15" s="63">
        <v>4</v>
      </c>
      <c r="B15" s="129" t="s">
        <v>1002</v>
      </c>
      <c r="C15" s="44">
        <v>18</v>
      </c>
      <c r="D15" s="43">
        <v>332</v>
      </c>
      <c r="E15" s="27">
        <f t="shared" si="0"/>
        <v>0</v>
      </c>
      <c r="F15" s="28">
        <f t="shared" si="1"/>
        <v>0</v>
      </c>
      <c r="G15" s="41">
        <v>0</v>
      </c>
      <c r="H15" s="44">
        <v>18</v>
      </c>
      <c r="I15" s="31">
        <v>332</v>
      </c>
      <c r="J15" s="27">
        <f t="shared" si="2"/>
        <v>0</v>
      </c>
      <c r="K15" s="28">
        <f t="shared" si="3"/>
        <v>0</v>
      </c>
      <c r="L15" s="42">
        <v>0</v>
      </c>
      <c r="M15" s="45">
        <f t="shared" si="4"/>
        <v>0</v>
      </c>
      <c r="N15" s="28">
        <f t="shared" si="5"/>
        <v>0</v>
      </c>
      <c r="O15" s="45">
        <f t="shared" si="6"/>
        <v>0</v>
      </c>
      <c r="P15" s="28">
        <f t="shared" si="7"/>
        <v>0</v>
      </c>
      <c r="Q15" s="161">
        <f t="shared" si="8"/>
        <v>0</v>
      </c>
      <c r="R15" s="127">
        <f t="shared" si="9"/>
        <v>0</v>
      </c>
      <c r="S15" s="127">
        <f t="shared" si="10"/>
        <v>0</v>
      </c>
    </row>
    <row r="16" spans="1:19">
      <c r="A16" s="63">
        <v>5</v>
      </c>
      <c r="B16" s="130" t="s">
        <v>1003</v>
      </c>
      <c r="C16" s="44">
        <v>6.3</v>
      </c>
      <c r="D16" s="43">
        <v>318</v>
      </c>
      <c r="E16" s="27">
        <f t="shared" si="0"/>
        <v>0</v>
      </c>
      <c r="F16" s="28">
        <f t="shared" si="1"/>
        <v>0</v>
      </c>
      <c r="G16" s="41">
        <v>0</v>
      </c>
      <c r="H16" s="30">
        <v>6.3</v>
      </c>
      <c r="I16" s="31">
        <v>318</v>
      </c>
      <c r="J16" s="27">
        <f t="shared" si="2"/>
        <v>0</v>
      </c>
      <c r="K16" s="28">
        <f t="shared" si="3"/>
        <v>0</v>
      </c>
      <c r="L16" s="32">
        <v>0</v>
      </c>
      <c r="M16" s="45">
        <f t="shared" si="4"/>
        <v>0</v>
      </c>
      <c r="N16" s="28">
        <f t="shared" si="5"/>
        <v>0</v>
      </c>
      <c r="O16" s="45">
        <f t="shared" si="6"/>
        <v>0</v>
      </c>
      <c r="P16" s="28">
        <f t="shared" si="7"/>
        <v>0</v>
      </c>
      <c r="Q16" s="161">
        <f t="shared" si="8"/>
        <v>0</v>
      </c>
      <c r="R16" s="127">
        <f t="shared" si="9"/>
        <v>0</v>
      </c>
      <c r="S16" s="127">
        <f t="shared" si="10"/>
        <v>0</v>
      </c>
    </row>
    <row r="17" spans="1:19">
      <c r="A17" s="63">
        <v>6</v>
      </c>
      <c r="B17" s="130" t="s">
        <v>1004</v>
      </c>
      <c r="C17" s="44"/>
      <c r="D17" s="43"/>
      <c r="E17" s="27">
        <f t="shared" si="0"/>
        <v>0</v>
      </c>
      <c r="F17" s="28">
        <f t="shared" si="1"/>
        <v>0</v>
      </c>
      <c r="G17" s="41">
        <v>0</v>
      </c>
      <c r="H17" s="44"/>
      <c r="I17" s="31"/>
      <c r="J17" s="27">
        <f t="shared" si="2"/>
        <v>0</v>
      </c>
      <c r="K17" s="28">
        <f t="shared" si="3"/>
        <v>0</v>
      </c>
      <c r="L17" s="42">
        <v>0</v>
      </c>
      <c r="M17" s="45">
        <f t="shared" si="4"/>
        <v>0</v>
      </c>
      <c r="N17" s="28">
        <f t="shared" si="5"/>
        <v>0</v>
      </c>
      <c r="O17" s="45">
        <f t="shared" si="6"/>
        <v>0</v>
      </c>
      <c r="P17" s="28">
        <f t="shared" si="7"/>
        <v>0</v>
      </c>
      <c r="Q17" s="161">
        <f t="shared" si="8"/>
        <v>0</v>
      </c>
      <c r="R17" s="127">
        <f t="shared" si="9"/>
        <v>0</v>
      </c>
      <c r="S17" s="127">
        <f t="shared" si="10"/>
        <v>0</v>
      </c>
    </row>
    <row r="18" spans="1:19">
      <c r="A18" s="63">
        <v>7</v>
      </c>
      <c r="B18" s="131" t="s">
        <v>1005</v>
      </c>
      <c r="C18" s="44">
        <v>20</v>
      </c>
      <c r="D18" s="43">
        <v>334</v>
      </c>
      <c r="E18" s="27">
        <f t="shared" si="0"/>
        <v>0</v>
      </c>
      <c r="F18" s="28">
        <f t="shared" si="1"/>
        <v>0</v>
      </c>
      <c r="G18" s="41">
        <v>0</v>
      </c>
      <c r="H18" s="44">
        <v>20</v>
      </c>
      <c r="I18" s="31">
        <v>334</v>
      </c>
      <c r="J18" s="27">
        <f t="shared" si="2"/>
        <v>0</v>
      </c>
      <c r="K18" s="28">
        <f t="shared" si="3"/>
        <v>0</v>
      </c>
      <c r="L18" s="42">
        <v>0</v>
      </c>
      <c r="M18" s="45">
        <f t="shared" si="4"/>
        <v>0</v>
      </c>
      <c r="N18" s="28">
        <f t="shared" si="5"/>
        <v>0</v>
      </c>
      <c r="O18" s="45">
        <f t="shared" si="6"/>
        <v>0</v>
      </c>
      <c r="P18" s="28">
        <f t="shared" si="7"/>
        <v>0</v>
      </c>
      <c r="Q18" s="161">
        <f t="shared" si="8"/>
        <v>0</v>
      </c>
      <c r="R18" s="127">
        <f t="shared" si="9"/>
        <v>0</v>
      </c>
      <c r="S18" s="127">
        <f t="shared" si="10"/>
        <v>0</v>
      </c>
    </row>
    <row r="19" spans="1:19">
      <c r="A19" s="63">
        <v>8</v>
      </c>
      <c r="B19" s="130" t="s">
        <v>1006</v>
      </c>
      <c r="C19" s="44"/>
      <c r="D19" s="43"/>
      <c r="E19" s="27">
        <f t="shared" si="0"/>
        <v>0</v>
      </c>
      <c r="F19" s="28">
        <f t="shared" si="1"/>
        <v>0</v>
      </c>
      <c r="G19" s="41">
        <v>0</v>
      </c>
      <c r="H19" s="44"/>
      <c r="I19" s="31"/>
      <c r="J19" s="27">
        <f t="shared" si="2"/>
        <v>0</v>
      </c>
      <c r="K19" s="28">
        <f t="shared" si="3"/>
        <v>0</v>
      </c>
      <c r="L19" s="42">
        <v>0</v>
      </c>
      <c r="M19" s="45">
        <f t="shared" si="4"/>
        <v>0</v>
      </c>
      <c r="N19" s="28">
        <f t="shared" si="5"/>
        <v>0</v>
      </c>
      <c r="O19" s="45">
        <f t="shared" si="6"/>
        <v>0</v>
      </c>
      <c r="P19" s="28">
        <f t="shared" si="7"/>
        <v>0</v>
      </c>
      <c r="Q19" s="161">
        <f t="shared" si="8"/>
        <v>0</v>
      </c>
      <c r="R19" s="127">
        <f t="shared" si="9"/>
        <v>0</v>
      </c>
      <c r="S19" s="127">
        <f t="shared" si="10"/>
        <v>0</v>
      </c>
    </row>
    <row r="20" spans="1:19">
      <c r="A20" s="63">
        <v>9</v>
      </c>
      <c r="B20" s="130" t="s">
        <v>1007</v>
      </c>
      <c r="C20" s="46">
        <v>5.6</v>
      </c>
      <c r="D20" s="26">
        <v>252</v>
      </c>
      <c r="E20" s="27">
        <f t="shared" si="0"/>
        <v>0</v>
      </c>
      <c r="F20" s="28">
        <f t="shared" si="1"/>
        <v>0</v>
      </c>
      <c r="G20" s="33">
        <v>0</v>
      </c>
      <c r="H20" s="46">
        <v>5.6</v>
      </c>
      <c r="I20" s="26">
        <v>252</v>
      </c>
      <c r="J20" s="27">
        <f t="shared" si="2"/>
        <v>0</v>
      </c>
      <c r="K20" s="28">
        <f t="shared" si="3"/>
        <v>0</v>
      </c>
      <c r="L20" s="42">
        <v>0</v>
      </c>
      <c r="M20" s="45">
        <f t="shared" si="4"/>
        <v>0</v>
      </c>
      <c r="N20" s="28">
        <f t="shared" si="5"/>
        <v>0</v>
      </c>
      <c r="O20" s="45">
        <f t="shared" si="6"/>
        <v>0</v>
      </c>
      <c r="P20" s="28">
        <f t="shared" si="7"/>
        <v>0</v>
      </c>
      <c r="Q20" s="161">
        <f t="shared" si="8"/>
        <v>0</v>
      </c>
      <c r="R20" s="127">
        <f t="shared" si="9"/>
        <v>0</v>
      </c>
      <c r="S20" s="127">
        <f t="shared" si="10"/>
        <v>0</v>
      </c>
    </row>
    <row r="21" spans="1:19">
      <c r="A21" s="63">
        <v>10</v>
      </c>
      <c r="B21" s="132" t="s">
        <v>1008</v>
      </c>
      <c r="C21" s="44">
        <v>6.2</v>
      </c>
      <c r="D21" s="43">
        <v>252</v>
      </c>
      <c r="E21" s="27">
        <f t="shared" si="0"/>
        <v>0</v>
      </c>
      <c r="F21" s="28">
        <f t="shared" si="1"/>
        <v>0</v>
      </c>
      <c r="G21" s="41">
        <v>0</v>
      </c>
      <c r="H21" s="47">
        <v>6.2</v>
      </c>
      <c r="I21" s="31">
        <v>252</v>
      </c>
      <c r="J21" s="27">
        <f t="shared" si="2"/>
        <v>0</v>
      </c>
      <c r="K21" s="28">
        <f t="shared" si="3"/>
        <v>0</v>
      </c>
      <c r="L21" s="42">
        <v>0</v>
      </c>
      <c r="M21" s="45">
        <f t="shared" si="4"/>
        <v>0</v>
      </c>
      <c r="N21" s="28">
        <f t="shared" si="5"/>
        <v>0</v>
      </c>
      <c r="O21" s="45">
        <f t="shared" si="6"/>
        <v>0</v>
      </c>
      <c r="P21" s="28">
        <f t="shared" si="7"/>
        <v>0</v>
      </c>
      <c r="Q21" s="161">
        <f t="shared" si="8"/>
        <v>0</v>
      </c>
      <c r="R21" s="127">
        <f t="shared" si="9"/>
        <v>0</v>
      </c>
      <c r="S21" s="127">
        <f t="shared" si="10"/>
        <v>0</v>
      </c>
    </row>
    <row r="22" spans="1:19">
      <c r="A22" s="63">
        <v>11</v>
      </c>
      <c r="B22" s="129" t="s">
        <v>1009</v>
      </c>
      <c r="C22" s="44">
        <v>6.5</v>
      </c>
      <c r="D22" s="43">
        <v>281</v>
      </c>
      <c r="E22" s="27">
        <f>E23+E24</f>
        <v>0</v>
      </c>
      <c r="F22" s="28">
        <f>F23+F24</f>
        <v>0</v>
      </c>
      <c r="G22" s="41">
        <f>G23+G24</f>
        <v>0</v>
      </c>
      <c r="H22" s="44">
        <v>6.5</v>
      </c>
      <c r="I22" s="31">
        <v>281</v>
      </c>
      <c r="J22" s="27">
        <f t="shared" si="2"/>
        <v>0</v>
      </c>
      <c r="K22" s="28">
        <f>K23+K24</f>
        <v>0</v>
      </c>
      <c r="L22" s="42">
        <f>L23+L24</f>
        <v>0</v>
      </c>
      <c r="M22" s="45">
        <f t="shared" si="4"/>
        <v>0</v>
      </c>
      <c r="N22" s="28">
        <f t="shared" si="5"/>
        <v>0</v>
      </c>
      <c r="O22" s="45">
        <f t="shared" si="6"/>
        <v>0</v>
      </c>
      <c r="P22" s="28">
        <f t="shared" si="7"/>
        <v>0</v>
      </c>
      <c r="Q22" s="161">
        <f t="shared" si="8"/>
        <v>0</v>
      </c>
      <c r="R22" s="127">
        <f t="shared" si="9"/>
        <v>0</v>
      </c>
      <c r="S22" s="127">
        <f t="shared" si="10"/>
        <v>0</v>
      </c>
    </row>
    <row r="23" spans="1:19">
      <c r="A23" s="63">
        <v>12</v>
      </c>
      <c r="B23" s="129" t="s">
        <v>1010</v>
      </c>
      <c r="C23" s="44">
        <v>6.5</v>
      </c>
      <c r="D23" s="43">
        <v>281</v>
      </c>
      <c r="E23" s="27">
        <f t="shared" ref="E23:E66" si="11">ROUND(IF(D23=0,0,F23/D23),0)</f>
        <v>0</v>
      </c>
      <c r="F23" s="28">
        <f t="shared" ref="F23:F66" si="12">ROUND(C23*G23,0)</f>
        <v>0</v>
      </c>
      <c r="G23" s="41"/>
      <c r="H23" s="30">
        <v>6.5</v>
      </c>
      <c r="I23" s="31">
        <v>281</v>
      </c>
      <c r="J23" s="27">
        <f t="shared" si="2"/>
        <v>0</v>
      </c>
      <c r="K23" s="28">
        <f t="shared" ref="K23:K66" si="13">ROUND(H23*L23,0)</f>
        <v>0</v>
      </c>
      <c r="L23" s="42"/>
      <c r="M23" s="45">
        <f t="shared" si="4"/>
        <v>0</v>
      </c>
      <c r="N23" s="28">
        <f t="shared" si="5"/>
        <v>0</v>
      </c>
      <c r="O23" s="45">
        <f t="shared" si="6"/>
        <v>0</v>
      </c>
      <c r="P23" s="28">
        <f t="shared" si="7"/>
        <v>0</v>
      </c>
      <c r="Q23" s="161">
        <f t="shared" si="8"/>
        <v>0</v>
      </c>
      <c r="R23" s="127">
        <f t="shared" si="9"/>
        <v>0</v>
      </c>
      <c r="S23" s="127">
        <f t="shared" si="10"/>
        <v>0</v>
      </c>
    </row>
    <row r="24" spans="1:19">
      <c r="A24" s="63">
        <v>13</v>
      </c>
      <c r="B24" s="129" t="s">
        <v>1011</v>
      </c>
      <c r="C24" s="44">
        <v>14</v>
      </c>
      <c r="D24" s="43">
        <v>281</v>
      </c>
      <c r="E24" s="27">
        <f t="shared" si="11"/>
        <v>0</v>
      </c>
      <c r="F24" s="28">
        <f t="shared" si="12"/>
        <v>0</v>
      </c>
      <c r="G24" s="41"/>
      <c r="H24" s="44">
        <v>14</v>
      </c>
      <c r="I24" s="31">
        <v>281</v>
      </c>
      <c r="J24" s="27">
        <f t="shared" si="2"/>
        <v>0</v>
      </c>
      <c r="K24" s="28">
        <f t="shared" si="13"/>
        <v>0</v>
      </c>
      <c r="L24" s="42"/>
      <c r="M24" s="45">
        <f t="shared" si="4"/>
        <v>0</v>
      </c>
      <c r="N24" s="28">
        <f t="shared" si="5"/>
        <v>0</v>
      </c>
      <c r="O24" s="45">
        <f t="shared" si="6"/>
        <v>0</v>
      </c>
      <c r="P24" s="28">
        <f t="shared" si="7"/>
        <v>0</v>
      </c>
      <c r="Q24" s="161">
        <f t="shared" si="8"/>
        <v>0</v>
      </c>
      <c r="R24" s="127">
        <f t="shared" si="9"/>
        <v>0</v>
      </c>
      <c r="S24" s="127">
        <f t="shared" si="10"/>
        <v>0</v>
      </c>
    </row>
    <row r="25" spans="1:19">
      <c r="A25" s="63">
        <v>14</v>
      </c>
      <c r="B25" s="132" t="s">
        <v>1012</v>
      </c>
      <c r="C25" s="44">
        <v>10.8</v>
      </c>
      <c r="D25" s="43">
        <v>336</v>
      </c>
      <c r="E25" s="27">
        <f t="shared" si="11"/>
        <v>0</v>
      </c>
      <c r="F25" s="28">
        <f t="shared" si="12"/>
        <v>0</v>
      </c>
      <c r="G25" s="41">
        <v>0</v>
      </c>
      <c r="H25" s="44">
        <v>10.8</v>
      </c>
      <c r="I25" s="31">
        <v>336</v>
      </c>
      <c r="J25" s="27">
        <f t="shared" si="2"/>
        <v>0</v>
      </c>
      <c r="K25" s="28">
        <f t="shared" si="13"/>
        <v>0</v>
      </c>
      <c r="L25" s="42">
        <v>0</v>
      </c>
      <c r="M25" s="45">
        <f t="shared" si="4"/>
        <v>0</v>
      </c>
      <c r="N25" s="28">
        <f t="shared" si="5"/>
        <v>0</v>
      </c>
      <c r="O25" s="45">
        <f t="shared" si="6"/>
        <v>0</v>
      </c>
      <c r="P25" s="28">
        <f t="shared" si="7"/>
        <v>0</v>
      </c>
      <c r="Q25" s="161">
        <f t="shared" si="8"/>
        <v>0</v>
      </c>
      <c r="R25" s="127">
        <f t="shared" si="9"/>
        <v>0</v>
      </c>
      <c r="S25" s="127">
        <f t="shared" si="10"/>
        <v>0</v>
      </c>
    </row>
    <row r="26" spans="1:19">
      <c r="A26" s="63">
        <v>15</v>
      </c>
      <c r="B26" s="132" t="s">
        <v>1013</v>
      </c>
      <c r="C26" s="44">
        <v>10.8</v>
      </c>
      <c r="D26" s="43">
        <v>336</v>
      </c>
      <c r="E26" s="27">
        <f t="shared" si="11"/>
        <v>0</v>
      </c>
      <c r="F26" s="28">
        <f t="shared" si="12"/>
        <v>0</v>
      </c>
      <c r="G26" s="41">
        <v>0</v>
      </c>
      <c r="H26" s="30">
        <v>10.8</v>
      </c>
      <c r="I26" s="31">
        <v>336</v>
      </c>
      <c r="J26" s="27">
        <f t="shared" si="2"/>
        <v>0</v>
      </c>
      <c r="K26" s="28">
        <f t="shared" si="13"/>
        <v>0</v>
      </c>
      <c r="L26" s="42">
        <v>0</v>
      </c>
      <c r="M26" s="45">
        <f t="shared" si="4"/>
        <v>0</v>
      </c>
      <c r="N26" s="28">
        <f t="shared" si="5"/>
        <v>0</v>
      </c>
      <c r="O26" s="45">
        <f t="shared" si="6"/>
        <v>0</v>
      </c>
      <c r="P26" s="28">
        <f t="shared" si="7"/>
        <v>0</v>
      </c>
      <c r="Q26" s="161">
        <f t="shared" si="8"/>
        <v>0</v>
      </c>
      <c r="R26" s="127">
        <f t="shared" si="9"/>
        <v>0</v>
      </c>
      <c r="S26" s="127">
        <f t="shared" si="10"/>
        <v>0</v>
      </c>
    </row>
    <row r="27" spans="1:19">
      <c r="A27" s="63">
        <v>16</v>
      </c>
      <c r="B27" s="132" t="s">
        <v>1014</v>
      </c>
      <c r="C27" s="44">
        <v>10.8</v>
      </c>
      <c r="D27" s="43">
        <v>336</v>
      </c>
      <c r="E27" s="27">
        <f t="shared" si="11"/>
        <v>0</v>
      </c>
      <c r="F27" s="28">
        <f t="shared" si="12"/>
        <v>0</v>
      </c>
      <c r="G27" s="41">
        <v>0</v>
      </c>
      <c r="H27" s="44">
        <v>10.8</v>
      </c>
      <c r="I27" s="31">
        <v>336</v>
      </c>
      <c r="J27" s="27">
        <f t="shared" si="2"/>
        <v>0</v>
      </c>
      <c r="K27" s="28">
        <f t="shared" si="13"/>
        <v>0</v>
      </c>
      <c r="L27" s="42">
        <v>0</v>
      </c>
      <c r="M27" s="45">
        <f t="shared" si="4"/>
        <v>0</v>
      </c>
      <c r="N27" s="28">
        <f t="shared" si="5"/>
        <v>0</v>
      </c>
      <c r="O27" s="45">
        <f t="shared" si="6"/>
        <v>0</v>
      </c>
      <c r="P27" s="28">
        <f t="shared" si="7"/>
        <v>0</v>
      </c>
      <c r="Q27" s="161">
        <f t="shared" si="8"/>
        <v>0</v>
      </c>
      <c r="R27" s="127">
        <f t="shared" si="9"/>
        <v>0</v>
      </c>
      <c r="S27" s="127">
        <f t="shared" si="10"/>
        <v>0</v>
      </c>
    </row>
    <row r="28" spans="1:19">
      <c r="A28" s="63">
        <v>17</v>
      </c>
      <c r="B28" s="129" t="s">
        <v>1015</v>
      </c>
      <c r="C28" s="44">
        <v>9.8000000000000007</v>
      </c>
      <c r="D28" s="43">
        <v>335</v>
      </c>
      <c r="E28" s="27">
        <f t="shared" si="11"/>
        <v>0</v>
      </c>
      <c r="F28" s="28">
        <f t="shared" si="12"/>
        <v>0</v>
      </c>
      <c r="G28" s="41">
        <v>0</v>
      </c>
      <c r="H28" s="44">
        <v>9.8000000000000007</v>
      </c>
      <c r="I28" s="31">
        <v>335</v>
      </c>
      <c r="J28" s="27">
        <f t="shared" si="2"/>
        <v>0</v>
      </c>
      <c r="K28" s="28">
        <f t="shared" si="13"/>
        <v>0</v>
      </c>
      <c r="L28" s="42">
        <v>0</v>
      </c>
      <c r="M28" s="45">
        <f t="shared" si="4"/>
        <v>0</v>
      </c>
      <c r="N28" s="28">
        <f t="shared" si="5"/>
        <v>0</v>
      </c>
      <c r="O28" s="45">
        <f t="shared" si="6"/>
        <v>0</v>
      </c>
      <c r="P28" s="28">
        <f t="shared" si="7"/>
        <v>0</v>
      </c>
      <c r="Q28" s="161">
        <f t="shared" si="8"/>
        <v>0</v>
      </c>
      <c r="R28" s="127">
        <f t="shared" si="9"/>
        <v>0</v>
      </c>
      <c r="S28" s="127">
        <f t="shared" si="10"/>
        <v>0</v>
      </c>
    </row>
    <row r="29" spans="1:19">
      <c r="A29" s="63">
        <v>18</v>
      </c>
      <c r="B29" s="132" t="s">
        <v>1016</v>
      </c>
      <c r="C29" s="44">
        <v>15</v>
      </c>
      <c r="D29" s="43">
        <v>318</v>
      </c>
      <c r="E29" s="27">
        <f t="shared" si="11"/>
        <v>0</v>
      </c>
      <c r="F29" s="28">
        <f t="shared" si="12"/>
        <v>0</v>
      </c>
      <c r="G29" s="41">
        <v>0</v>
      </c>
      <c r="H29" s="44">
        <v>15</v>
      </c>
      <c r="I29" s="31">
        <v>318</v>
      </c>
      <c r="J29" s="27">
        <f t="shared" si="2"/>
        <v>0</v>
      </c>
      <c r="K29" s="28">
        <f t="shared" si="13"/>
        <v>0</v>
      </c>
      <c r="L29" s="42">
        <v>0</v>
      </c>
      <c r="M29" s="45">
        <f t="shared" si="4"/>
        <v>0</v>
      </c>
      <c r="N29" s="28">
        <f t="shared" si="5"/>
        <v>0</v>
      </c>
      <c r="O29" s="45">
        <f t="shared" si="6"/>
        <v>0</v>
      </c>
      <c r="P29" s="28">
        <f t="shared" si="7"/>
        <v>0</v>
      </c>
      <c r="Q29" s="161">
        <f t="shared" si="8"/>
        <v>0</v>
      </c>
      <c r="R29" s="127">
        <f t="shared" si="9"/>
        <v>0</v>
      </c>
      <c r="S29" s="127">
        <f t="shared" si="10"/>
        <v>0</v>
      </c>
    </row>
    <row r="30" spans="1:19">
      <c r="A30" s="63">
        <v>19</v>
      </c>
      <c r="B30" s="132" t="s">
        <v>1017</v>
      </c>
      <c r="C30" s="44">
        <v>12.2</v>
      </c>
      <c r="D30" s="43">
        <v>336</v>
      </c>
      <c r="E30" s="27">
        <f t="shared" si="11"/>
        <v>0</v>
      </c>
      <c r="F30" s="28">
        <f t="shared" si="12"/>
        <v>0</v>
      </c>
      <c r="G30" s="41">
        <v>0</v>
      </c>
      <c r="H30" s="44">
        <v>12.2</v>
      </c>
      <c r="I30" s="31">
        <v>336</v>
      </c>
      <c r="J30" s="27">
        <f t="shared" si="2"/>
        <v>0</v>
      </c>
      <c r="K30" s="28">
        <f t="shared" si="13"/>
        <v>0</v>
      </c>
      <c r="L30" s="42">
        <v>0</v>
      </c>
      <c r="M30" s="45">
        <f t="shared" si="4"/>
        <v>0</v>
      </c>
      <c r="N30" s="28">
        <f t="shared" si="5"/>
        <v>0</v>
      </c>
      <c r="O30" s="45">
        <f t="shared" si="6"/>
        <v>0</v>
      </c>
      <c r="P30" s="28">
        <f t="shared" si="7"/>
        <v>0</v>
      </c>
      <c r="Q30" s="161">
        <f t="shared" si="8"/>
        <v>0</v>
      </c>
      <c r="R30" s="127">
        <f t="shared" si="9"/>
        <v>0</v>
      </c>
      <c r="S30" s="127">
        <f t="shared" si="10"/>
        <v>0</v>
      </c>
    </row>
    <row r="31" spans="1:19">
      <c r="A31" s="63">
        <v>20</v>
      </c>
      <c r="B31" s="129" t="s">
        <v>1018</v>
      </c>
      <c r="C31" s="44">
        <v>12.2</v>
      </c>
      <c r="D31" s="43">
        <v>336</v>
      </c>
      <c r="E31" s="27">
        <f t="shared" si="11"/>
        <v>0</v>
      </c>
      <c r="F31" s="28">
        <f t="shared" si="12"/>
        <v>0</v>
      </c>
      <c r="G31" s="41">
        <v>0</v>
      </c>
      <c r="H31" s="44">
        <v>12.2</v>
      </c>
      <c r="I31" s="31">
        <v>336</v>
      </c>
      <c r="J31" s="27">
        <f t="shared" si="2"/>
        <v>0</v>
      </c>
      <c r="K31" s="28">
        <f t="shared" si="13"/>
        <v>0</v>
      </c>
      <c r="L31" s="42">
        <v>0</v>
      </c>
      <c r="M31" s="45">
        <f t="shared" si="4"/>
        <v>0</v>
      </c>
      <c r="N31" s="28">
        <f t="shared" si="5"/>
        <v>0</v>
      </c>
      <c r="O31" s="45">
        <f t="shared" si="6"/>
        <v>0</v>
      </c>
      <c r="P31" s="28">
        <f t="shared" si="7"/>
        <v>0</v>
      </c>
      <c r="Q31" s="161">
        <f t="shared" si="8"/>
        <v>0</v>
      </c>
      <c r="R31" s="127">
        <f t="shared" si="9"/>
        <v>0</v>
      </c>
      <c r="S31" s="127">
        <f t="shared" si="10"/>
        <v>0</v>
      </c>
    </row>
    <row r="32" spans="1:19">
      <c r="A32" s="63">
        <v>21</v>
      </c>
      <c r="B32" s="129" t="s">
        <v>1019</v>
      </c>
      <c r="C32" s="44">
        <v>10.7</v>
      </c>
      <c r="D32" s="43">
        <v>331</v>
      </c>
      <c r="E32" s="27">
        <f t="shared" si="11"/>
        <v>0</v>
      </c>
      <c r="F32" s="28">
        <f t="shared" si="12"/>
        <v>0</v>
      </c>
      <c r="G32" s="41">
        <v>0</v>
      </c>
      <c r="H32" s="44">
        <v>10.7</v>
      </c>
      <c r="I32" s="31">
        <v>331</v>
      </c>
      <c r="J32" s="27">
        <f t="shared" si="2"/>
        <v>0</v>
      </c>
      <c r="K32" s="28">
        <f t="shared" si="13"/>
        <v>0</v>
      </c>
      <c r="L32" s="42">
        <v>0</v>
      </c>
      <c r="M32" s="45">
        <f t="shared" si="4"/>
        <v>0</v>
      </c>
      <c r="N32" s="28">
        <f t="shared" si="5"/>
        <v>0</v>
      </c>
      <c r="O32" s="45">
        <f t="shared" si="6"/>
        <v>0</v>
      </c>
      <c r="P32" s="28">
        <f t="shared" si="7"/>
        <v>0</v>
      </c>
      <c r="Q32" s="161">
        <f t="shared" si="8"/>
        <v>0</v>
      </c>
      <c r="R32" s="127">
        <f t="shared" si="9"/>
        <v>0</v>
      </c>
      <c r="S32" s="127">
        <f t="shared" si="10"/>
        <v>0</v>
      </c>
    </row>
    <row r="33" spans="1:19">
      <c r="A33" s="63">
        <v>22</v>
      </c>
      <c r="B33" s="129" t="s">
        <v>1020</v>
      </c>
      <c r="C33" s="44">
        <v>13.9</v>
      </c>
      <c r="D33" s="43">
        <v>331</v>
      </c>
      <c r="E33" s="27">
        <f t="shared" si="11"/>
        <v>0</v>
      </c>
      <c r="F33" s="28">
        <f t="shared" si="12"/>
        <v>0</v>
      </c>
      <c r="G33" s="41">
        <v>0</v>
      </c>
      <c r="H33" s="44">
        <v>13.9</v>
      </c>
      <c r="I33" s="31">
        <v>331</v>
      </c>
      <c r="J33" s="27">
        <f t="shared" si="2"/>
        <v>0</v>
      </c>
      <c r="K33" s="28">
        <f t="shared" si="13"/>
        <v>0</v>
      </c>
      <c r="L33" s="42">
        <v>0</v>
      </c>
      <c r="M33" s="45">
        <f t="shared" si="4"/>
        <v>0</v>
      </c>
      <c r="N33" s="28">
        <f t="shared" si="5"/>
        <v>0</v>
      </c>
      <c r="O33" s="45">
        <f t="shared" si="6"/>
        <v>0</v>
      </c>
      <c r="P33" s="28">
        <f t="shared" si="7"/>
        <v>0</v>
      </c>
      <c r="Q33" s="161">
        <f t="shared" si="8"/>
        <v>0</v>
      </c>
      <c r="R33" s="127">
        <f t="shared" si="9"/>
        <v>0</v>
      </c>
      <c r="S33" s="127">
        <f t="shared" si="10"/>
        <v>0</v>
      </c>
    </row>
    <row r="34" spans="1:19">
      <c r="A34" s="63">
        <v>23</v>
      </c>
      <c r="B34" s="129" t="s">
        <v>1021</v>
      </c>
      <c r="C34" s="44">
        <v>13.6</v>
      </c>
      <c r="D34" s="43">
        <v>337</v>
      </c>
      <c r="E34" s="27">
        <f t="shared" si="11"/>
        <v>0</v>
      </c>
      <c r="F34" s="28">
        <f t="shared" si="12"/>
        <v>0</v>
      </c>
      <c r="G34" s="41">
        <v>0</v>
      </c>
      <c r="H34" s="44">
        <v>13.6</v>
      </c>
      <c r="I34" s="31">
        <v>337</v>
      </c>
      <c r="J34" s="27">
        <f t="shared" si="2"/>
        <v>0</v>
      </c>
      <c r="K34" s="28">
        <f t="shared" si="13"/>
        <v>0</v>
      </c>
      <c r="L34" s="42">
        <v>0</v>
      </c>
      <c r="M34" s="45">
        <f t="shared" si="4"/>
        <v>0</v>
      </c>
      <c r="N34" s="28">
        <f t="shared" si="5"/>
        <v>0</v>
      </c>
      <c r="O34" s="45">
        <f t="shared" si="6"/>
        <v>0</v>
      </c>
      <c r="P34" s="28">
        <f t="shared" si="7"/>
        <v>0</v>
      </c>
      <c r="Q34" s="161">
        <f t="shared" si="8"/>
        <v>0</v>
      </c>
      <c r="R34" s="127">
        <f t="shared" si="9"/>
        <v>0</v>
      </c>
      <c r="S34" s="127">
        <f t="shared" si="10"/>
        <v>0</v>
      </c>
    </row>
    <row r="35" spans="1:19" s="14" customFormat="1">
      <c r="A35" s="63">
        <v>24</v>
      </c>
      <c r="B35" s="133" t="s">
        <v>1022</v>
      </c>
      <c r="C35" s="46">
        <v>10.8</v>
      </c>
      <c r="D35" s="26">
        <v>336</v>
      </c>
      <c r="E35" s="27">
        <f t="shared" si="11"/>
        <v>41</v>
      </c>
      <c r="F35" s="28">
        <f t="shared" si="12"/>
        <v>13716</v>
      </c>
      <c r="G35" s="33">
        <v>1270</v>
      </c>
      <c r="H35" s="48">
        <v>10.8</v>
      </c>
      <c r="I35" s="49">
        <v>336</v>
      </c>
      <c r="J35" s="27">
        <f t="shared" si="2"/>
        <v>0</v>
      </c>
      <c r="K35" s="28">
        <f t="shared" si="13"/>
        <v>0</v>
      </c>
      <c r="L35" s="42">
        <v>0</v>
      </c>
      <c r="M35" s="45">
        <f t="shared" si="4"/>
        <v>11</v>
      </c>
      <c r="N35" s="28">
        <f t="shared" si="5"/>
        <v>335</v>
      </c>
      <c r="O35" s="45">
        <f t="shared" si="6"/>
        <v>41</v>
      </c>
      <c r="P35" s="28">
        <f t="shared" si="7"/>
        <v>13716</v>
      </c>
      <c r="Q35" s="161">
        <f t="shared" si="8"/>
        <v>1270</v>
      </c>
      <c r="R35" s="127">
        <f t="shared" si="9"/>
        <v>0</v>
      </c>
      <c r="S35" s="127">
        <f t="shared" si="10"/>
        <v>0</v>
      </c>
    </row>
    <row r="36" spans="1:19">
      <c r="A36" s="63">
        <v>25</v>
      </c>
      <c r="B36" s="132" t="s">
        <v>1023</v>
      </c>
      <c r="C36" s="46">
        <v>10.8</v>
      </c>
      <c r="D36" s="29">
        <v>336</v>
      </c>
      <c r="E36" s="27">
        <f t="shared" si="11"/>
        <v>105</v>
      </c>
      <c r="F36" s="28">
        <f t="shared" si="12"/>
        <v>35143</v>
      </c>
      <c r="G36" s="33">
        <v>3254</v>
      </c>
      <c r="H36" s="48">
        <v>10.8</v>
      </c>
      <c r="I36" s="49">
        <v>336</v>
      </c>
      <c r="J36" s="27">
        <f t="shared" si="2"/>
        <v>0</v>
      </c>
      <c r="K36" s="28">
        <f t="shared" si="13"/>
        <v>0</v>
      </c>
      <c r="L36" s="42">
        <v>0</v>
      </c>
      <c r="M36" s="45">
        <f t="shared" si="4"/>
        <v>11</v>
      </c>
      <c r="N36" s="28">
        <f t="shared" si="5"/>
        <v>335</v>
      </c>
      <c r="O36" s="45">
        <f t="shared" si="6"/>
        <v>105</v>
      </c>
      <c r="P36" s="28">
        <f t="shared" si="7"/>
        <v>35143</v>
      </c>
      <c r="Q36" s="161">
        <f t="shared" si="8"/>
        <v>3254</v>
      </c>
      <c r="R36" s="127">
        <f t="shared" si="9"/>
        <v>0</v>
      </c>
      <c r="S36" s="127">
        <f t="shared" si="10"/>
        <v>0</v>
      </c>
    </row>
    <row r="37" spans="1:19">
      <c r="A37" s="63">
        <v>26</v>
      </c>
      <c r="B37" s="129" t="s">
        <v>1024</v>
      </c>
      <c r="C37" s="44">
        <v>10.8</v>
      </c>
      <c r="D37" s="43">
        <v>336</v>
      </c>
      <c r="E37" s="27">
        <f t="shared" si="11"/>
        <v>28</v>
      </c>
      <c r="F37" s="28">
        <f t="shared" si="12"/>
        <v>9493</v>
      </c>
      <c r="G37" s="41">
        <v>879</v>
      </c>
      <c r="H37" s="44">
        <v>10.8</v>
      </c>
      <c r="I37" s="31">
        <v>336</v>
      </c>
      <c r="J37" s="27">
        <f t="shared" si="2"/>
        <v>0</v>
      </c>
      <c r="K37" s="28">
        <f t="shared" si="13"/>
        <v>0</v>
      </c>
      <c r="L37" s="42">
        <v>0</v>
      </c>
      <c r="M37" s="45">
        <f t="shared" si="4"/>
        <v>11</v>
      </c>
      <c r="N37" s="28">
        <f t="shared" si="5"/>
        <v>339</v>
      </c>
      <c r="O37" s="45">
        <f t="shared" si="6"/>
        <v>28</v>
      </c>
      <c r="P37" s="28">
        <f t="shared" si="7"/>
        <v>9493</v>
      </c>
      <c r="Q37" s="161">
        <f t="shared" si="8"/>
        <v>879</v>
      </c>
      <c r="R37" s="127">
        <f t="shared" si="9"/>
        <v>0</v>
      </c>
      <c r="S37" s="127">
        <f t="shared" si="10"/>
        <v>0</v>
      </c>
    </row>
    <row r="38" spans="1:19">
      <c r="A38" s="63">
        <v>27</v>
      </c>
      <c r="B38" s="129" t="s">
        <v>1025</v>
      </c>
      <c r="C38" s="44">
        <v>10.8</v>
      </c>
      <c r="D38" s="43">
        <v>336</v>
      </c>
      <c r="E38" s="27">
        <f t="shared" si="11"/>
        <v>0</v>
      </c>
      <c r="F38" s="28">
        <f t="shared" si="12"/>
        <v>0</v>
      </c>
      <c r="G38" s="41">
        <v>0</v>
      </c>
      <c r="H38" s="44">
        <v>10.8</v>
      </c>
      <c r="I38" s="31">
        <v>336</v>
      </c>
      <c r="J38" s="27">
        <f t="shared" si="2"/>
        <v>0</v>
      </c>
      <c r="K38" s="28">
        <f t="shared" si="13"/>
        <v>0</v>
      </c>
      <c r="L38" s="42">
        <v>0</v>
      </c>
      <c r="M38" s="45">
        <f t="shared" si="4"/>
        <v>0</v>
      </c>
      <c r="N38" s="28">
        <f t="shared" si="5"/>
        <v>0</v>
      </c>
      <c r="O38" s="45">
        <f t="shared" si="6"/>
        <v>0</v>
      </c>
      <c r="P38" s="28">
        <f t="shared" si="7"/>
        <v>0</v>
      </c>
      <c r="Q38" s="161">
        <f t="shared" si="8"/>
        <v>0</v>
      </c>
      <c r="R38" s="127">
        <f t="shared" si="9"/>
        <v>0</v>
      </c>
      <c r="S38" s="127">
        <f t="shared" si="10"/>
        <v>0</v>
      </c>
    </row>
    <row r="39" spans="1:19">
      <c r="A39" s="63">
        <v>28</v>
      </c>
      <c r="B39" s="132" t="s">
        <v>1026</v>
      </c>
      <c r="C39" s="44">
        <v>10.8</v>
      </c>
      <c r="D39" s="43">
        <v>336</v>
      </c>
      <c r="E39" s="27">
        <f t="shared" si="11"/>
        <v>15</v>
      </c>
      <c r="F39" s="28">
        <f t="shared" si="12"/>
        <v>4903</v>
      </c>
      <c r="G39" s="41">
        <v>454</v>
      </c>
      <c r="H39" s="44">
        <v>10.8</v>
      </c>
      <c r="I39" s="31">
        <v>336</v>
      </c>
      <c r="J39" s="27">
        <f t="shared" si="2"/>
        <v>0</v>
      </c>
      <c r="K39" s="28">
        <f t="shared" si="13"/>
        <v>0</v>
      </c>
      <c r="L39" s="42">
        <v>0</v>
      </c>
      <c r="M39" s="45">
        <f t="shared" si="4"/>
        <v>11</v>
      </c>
      <c r="N39" s="28">
        <f t="shared" si="5"/>
        <v>327</v>
      </c>
      <c r="O39" s="45">
        <f t="shared" si="6"/>
        <v>15</v>
      </c>
      <c r="P39" s="28">
        <f t="shared" si="7"/>
        <v>4903</v>
      </c>
      <c r="Q39" s="161">
        <f t="shared" si="8"/>
        <v>454</v>
      </c>
      <c r="R39" s="127">
        <f t="shared" si="9"/>
        <v>0</v>
      </c>
      <c r="S39" s="127">
        <f t="shared" si="10"/>
        <v>0</v>
      </c>
    </row>
    <row r="40" spans="1:19">
      <c r="A40" s="63">
        <v>29</v>
      </c>
      <c r="B40" s="130" t="s">
        <v>1027</v>
      </c>
      <c r="C40" s="44">
        <v>10.8</v>
      </c>
      <c r="D40" s="43">
        <v>336</v>
      </c>
      <c r="E40" s="27">
        <f t="shared" si="11"/>
        <v>28</v>
      </c>
      <c r="F40" s="28">
        <f t="shared" si="12"/>
        <v>9536</v>
      </c>
      <c r="G40" s="41">
        <v>883</v>
      </c>
      <c r="H40" s="44">
        <v>10.8</v>
      </c>
      <c r="I40" s="31">
        <v>336</v>
      </c>
      <c r="J40" s="27">
        <f t="shared" si="2"/>
        <v>0</v>
      </c>
      <c r="K40" s="28">
        <f t="shared" si="13"/>
        <v>0</v>
      </c>
      <c r="L40" s="42">
        <v>0</v>
      </c>
      <c r="M40" s="45">
        <f t="shared" si="4"/>
        <v>11</v>
      </c>
      <c r="N40" s="28">
        <f t="shared" si="5"/>
        <v>341</v>
      </c>
      <c r="O40" s="45">
        <f t="shared" si="6"/>
        <v>28</v>
      </c>
      <c r="P40" s="28">
        <f t="shared" si="7"/>
        <v>9536</v>
      </c>
      <c r="Q40" s="161">
        <f t="shared" si="8"/>
        <v>883</v>
      </c>
      <c r="R40" s="127">
        <f t="shared" si="9"/>
        <v>0</v>
      </c>
      <c r="S40" s="127">
        <f t="shared" si="10"/>
        <v>0</v>
      </c>
    </row>
    <row r="41" spans="1:19">
      <c r="A41" s="63">
        <v>30</v>
      </c>
      <c r="B41" s="129" t="s">
        <v>1028</v>
      </c>
      <c r="C41" s="44">
        <v>10.8</v>
      </c>
      <c r="D41" s="43">
        <v>336</v>
      </c>
      <c r="E41" s="27">
        <f t="shared" si="11"/>
        <v>19</v>
      </c>
      <c r="F41" s="28">
        <f t="shared" si="12"/>
        <v>6372</v>
      </c>
      <c r="G41" s="41">
        <v>590</v>
      </c>
      <c r="H41" s="30">
        <v>10.8</v>
      </c>
      <c r="I41" s="31">
        <v>336</v>
      </c>
      <c r="J41" s="27">
        <f t="shared" si="2"/>
        <v>0</v>
      </c>
      <c r="K41" s="28">
        <f t="shared" si="13"/>
        <v>0</v>
      </c>
      <c r="L41" s="32">
        <v>0</v>
      </c>
      <c r="M41" s="45">
        <f t="shared" si="4"/>
        <v>11</v>
      </c>
      <c r="N41" s="28">
        <f t="shared" si="5"/>
        <v>335</v>
      </c>
      <c r="O41" s="45">
        <f t="shared" si="6"/>
        <v>19</v>
      </c>
      <c r="P41" s="28">
        <f t="shared" si="7"/>
        <v>6372</v>
      </c>
      <c r="Q41" s="161">
        <f t="shared" si="8"/>
        <v>590</v>
      </c>
      <c r="R41" s="127">
        <f t="shared" si="9"/>
        <v>0</v>
      </c>
      <c r="S41" s="127">
        <f t="shared" si="10"/>
        <v>0</v>
      </c>
    </row>
    <row r="42" spans="1:19">
      <c r="A42" s="63">
        <v>31</v>
      </c>
      <c r="B42" s="132" t="s">
        <v>1029</v>
      </c>
      <c r="C42" s="44">
        <v>12.1</v>
      </c>
      <c r="D42" s="43">
        <v>339</v>
      </c>
      <c r="E42" s="27">
        <f t="shared" si="11"/>
        <v>0</v>
      </c>
      <c r="F42" s="28">
        <f t="shared" si="12"/>
        <v>0</v>
      </c>
      <c r="G42" s="41">
        <v>0</v>
      </c>
      <c r="H42" s="44">
        <v>12.1</v>
      </c>
      <c r="I42" s="31">
        <v>339</v>
      </c>
      <c r="J42" s="27">
        <f t="shared" si="2"/>
        <v>0</v>
      </c>
      <c r="K42" s="28">
        <f t="shared" si="13"/>
        <v>0</v>
      </c>
      <c r="L42" s="42">
        <v>0</v>
      </c>
      <c r="M42" s="45">
        <f t="shared" si="4"/>
        <v>0</v>
      </c>
      <c r="N42" s="28">
        <f t="shared" si="5"/>
        <v>0</v>
      </c>
      <c r="O42" s="45">
        <f t="shared" si="6"/>
        <v>0</v>
      </c>
      <c r="P42" s="28">
        <f t="shared" si="7"/>
        <v>0</v>
      </c>
      <c r="Q42" s="161">
        <f t="shared" si="8"/>
        <v>0</v>
      </c>
      <c r="R42" s="127">
        <f t="shared" si="9"/>
        <v>0</v>
      </c>
      <c r="S42" s="127">
        <f t="shared" si="10"/>
        <v>0</v>
      </c>
    </row>
    <row r="43" spans="1:19">
      <c r="A43" s="63">
        <v>32</v>
      </c>
      <c r="B43" s="129" t="s">
        <v>1030</v>
      </c>
      <c r="C43" s="44">
        <v>7.6</v>
      </c>
      <c r="D43" s="43">
        <v>322</v>
      </c>
      <c r="E43" s="27">
        <f t="shared" si="11"/>
        <v>0</v>
      </c>
      <c r="F43" s="28">
        <f t="shared" si="12"/>
        <v>0</v>
      </c>
      <c r="G43" s="41">
        <v>0</v>
      </c>
      <c r="H43" s="44">
        <v>7.6</v>
      </c>
      <c r="I43" s="31">
        <v>322</v>
      </c>
      <c r="J43" s="27">
        <f t="shared" si="2"/>
        <v>0</v>
      </c>
      <c r="K43" s="28">
        <f t="shared" si="13"/>
        <v>0</v>
      </c>
      <c r="L43" s="42">
        <v>0</v>
      </c>
      <c r="M43" s="45">
        <f t="shared" si="4"/>
        <v>0</v>
      </c>
      <c r="N43" s="28">
        <f t="shared" si="5"/>
        <v>0</v>
      </c>
      <c r="O43" s="45">
        <f t="shared" si="6"/>
        <v>0</v>
      </c>
      <c r="P43" s="28">
        <f t="shared" si="7"/>
        <v>0</v>
      </c>
      <c r="Q43" s="161">
        <f t="shared" si="8"/>
        <v>0</v>
      </c>
      <c r="R43" s="127">
        <f t="shared" si="9"/>
        <v>0</v>
      </c>
      <c r="S43" s="127">
        <f t="shared" si="10"/>
        <v>0</v>
      </c>
    </row>
    <row r="44" spans="1:19">
      <c r="A44" s="63">
        <v>33</v>
      </c>
      <c r="B44" s="129" t="s">
        <v>1031</v>
      </c>
      <c r="C44" s="44">
        <v>6.8</v>
      </c>
      <c r="D44" s="43">
        <v>327</v>
      </c>
      <c r="E44" s="27">
        <f t="shared" si="11"/>
        <v>0</v>
      </c>
      <c r="F44" s="28">
        <f t="shared" si="12"/>
        <v>0</v>
      </c>
      <c r="G44" s="41">
        <v>0</v>
      </c>
      <c r="H44" s="44">
        <v>6.8</v>
      </c>
      <c r="I44" s="31">
        <v>327</v>
      </c>
      <c r="J44" s="27">
        <f t="shared" ref="J44:J66" si="14">ROUND(IF(I44=0,0,K44/I44),0)</f>
        <v>0</v>
      </c>
      <c r="K44" s="28">
        <f t="shared" si="13"/>
        <v>0</v>
      </c>
      <c r="L44" s="42">
        <v>0</v>
      </c>
      <c r="M44" s="45">
        <f t="shared" ref="M44:M67" si="15">ROUND(IF(Q44=0,0,P44/Q44),0)</f>
        <v>0</v>
      </c>
      <c r="N44" s="28">
        <f t="shared" ref="N44:N66" si="16">ROUND(IF(O44=0,0,P44/O44),0)</f>
        <v>0</v>
      </c>
      <c r="O44" s="45">
        <f t="shared" ref="O44:O66" si="17">E44+J44</f>
        <v>0</v>
      </c>
      <c r="P44" s="28">
        <f t="shared" ref="P44:P66" si="18">F44+K44</f>
        <v>0</v>
      </c>
      <c r="Q44" s="161">
        <f t="shared" ref="Q44:Q66" si="19">G44+L44</f>
        <v>0</v>
      </c>
      <c r="R44" s="127">
        <f t="shared" si="9"/>
        <v>0</v>
      </c>
      <c r="S44" s="127">
        <f t="shared" si="10"/>
        <v>0</v>
      </c>
    </row>
    <row r="45" spans="1:19">
      <c r="A45" s="63">
        <v>34</v>
      </c>
      <c r="B45" s="129" t="s">
        <v>1032</v>
      </c>
      <c r="C45" s="44">
        <v>7.7</v>
      </c>
      <c r="D45" s="43">
        <v>325</v>
      </c>
      <c r="E45" s="27">
        <f t="shared" si="11"/>
        <v>0</v>
      </c>
      <c r="F45" s="28">
        <f t="shared" si="12"/>
        <v>0</v>
      </c>
      <c r="G45" s="41">
        <v>0</v>
      </c>
      <c r="H45" s="44">
        <v>7.7</v>
      </c>
      <c r="I45" s="31">
        <v>325</v>
      </c>
      <c r="J45" s="27">
        <f t="shared" si="14"/>
        <v>0</v>
      </c>
      <c r="K45" s="28">
        <f t="shared" si="13"/>
        <v>0</v>
      </c>
      <c r="L45" s="42">
        <v>0</v>
      </c>
      <c r="M45" s="45">
        <f t="shared" si="15"/>
        <v>0</v>
      </c>
      <c r="N45" s="28">
        <f t="shared" si="16"/>
        <v>0</v>
      </c>
      <c r="O45" s="45">
        <f t="shared" si="17"/>
        <v>0</v>
      </c>
      <c r="P45" s="28">
        <f t="shared" si="18"/>
        <v>0</v>
      </c>
      <c r="Q45" s="161">
        <f t="shared" si="19"/>
        <v>0</v>
      </c>
      <c r="R45" s="127">
        <f t="shared" si="9"/>
        <v>0</v>
      </c>
      <c r="S45" s="127">
        <f t="shared" si="10"/>
        <v>0</v>
      </c>
    </row>
    <row r="46" spans="1:19">
      <c r="A46" s="63">
        <v>35</v>
      </c>
      <c r="B46" s="129" t="s">
        <v>1033</v>
      </c>
      <c r="C46" s="44">
        <v>17</v>
      </c>
      <c r="D46" s="43">
        <v>337</v>
      </c>
      <c r="E46" s="27">
        <f t="shared" si="11"/>
        <v>0</v>
      </c>
      <c r="F46" s="28">
        <f t="shared" si="12"/>
        <v>0</v>
      </c>
      <c r="G46" s="41">
        <v>0</v>
      </c>
      <c r="H46" s="44">
        <v>17</v>
      </c>
      <c r="I46" s="31">
        <v>337</v>
      </c>
      <c r="J46" s="27">
        <f t="shared" si="14"/>
        <v>0</v>
      </c>
      <c r="K46" s="28">
        <f t="shared" si="13"/>
        <v>0</v>
      </c>
      <c r="L46" s="42">
        <v>0</v>
      </c>
      <c r="M46" s="45">
        <f t="shared" si="15"/>
        <v>0</v>
      </c>
      <c r="N46" s="28">
        <f t="shared" si="16"/>
        <v>0</v>
      </c>
      <c r="O46" s="45">
        <f t="shared" si="17"/>
        <v>0</v>
      </c>
      <c r="P46" s="28">
        <f t="shared" si="18"/>
        <v>0</v>
      </c>
      <c r="Q46" s="161">
        <f t="shared" si="19"/>
        <v>0</v>
      </c>
      <c r="R46" s="127">
        <f t="shared" si="9"/>
        <v>0</v>
      </c>
      <c r="S46" s="127">
        <f t="shared" si="10"/>
        <v>0</v>
      </c>
    </row>
    <row r="47" spans="1:19">
      <c r="A47" s="63">
        <v>36</v>
      </c>
      <c r="B47" s="129" t="s">
        <v>1034</v>
      </c>
      <c r="C47" s="44">
        <v>9.1</v>
      </c>
      <c r="D47" s="43">
        <v>326</v>
      </c>
      <c r="E47" s="27">
        <f t="shared" si="11"/>
        <v>0</v>
      </c>
      <c r="F47" s="28">
        <f t="shared" si="12"/>
        <v>0</v>
      </c>
      <c r="G47" s="41">
        <v>0</v>
      </c>
      <c r="H47" s="44">
        <v>9.1</v>
      </c>
      <c r="I47" s="31">
        <v>326</v>
      </c>
      <c r="J47" s="27">
        <f t="shared" si="14"/>
        <v>0</v>
      </c>
      <c r="K47" s="28">
        <f t="shared" si="13"/>
        <v>0</v>
      </c>
      <c r="L47" s="42">
        <v>0</v>
      </c>
      <c r="M47" s="45">
        <f t="shared" si="15"/>
        <v>0</v>
      </c>
      <c r="N47" s="28">
        <f t="shared" si="16"/>
        <v>0</v>
      </c>
      <c r="O47" s="45">
        <f t="shared" si="17"/>
        <v>0</v>
      </c>
      <c r="P47" s="28">
        <f t="shared" si="18"/>
        <v>0</v>
      </c>
      <c r="Q47" s="161">
        <f t="shared" si="19"/>
        <v>0</v>
      </c>
      <c r="R47" s="127">
        <f t="shared" si="9"/>
        <v>0</v>
      </c>
      <c r="S47" s="127">
        <f t="shared" si="10"/>
        <v>0</v>
      </c>
    </row>
    <row r="48" spans="1:19">
      <c r="A48" s="63">
        <v>37</v>
      </c>
      <c r="B48" s="132" t="s">
        <v>1035</v>
      </c>
      <c r="C48" s="44">
        <v>9.9</v>
      </c>
      <c r="D48" s="43">
        <v>335</v>
      </c>
      <c r="E48" s="27">
        <f t="shared" si="11"/>
        <v>0</v>
      </c>
      <c r="F48" s="28">
        <f t="shared" si="12"/>
        <v>0</v>
      </c>
      <c r="G48" s="41">
        <v>0</v>
      </c>
      <c r="H48" s="44">
        <v>9.9</v>
      </c>
      <c r="I48" s="31">
        <v>335</v>
      </c>
      <c r="J48" s="27">
        <f t="shared" si="14"/>
        <v>0</v>
      </c>
      <c r="K48" s="28">
        <f t="shared" si="13"/>
        <v>0</v>
      </c>
      <c r="L48" s="42">
        <v>0</v>
      </c>
      <c r="M48" s="45">
        <f t="shared" si="15"/>
        <v>0</v>
      </c>
      <c r="N48" s="28">
        <f t="shared" si="16"/>
        <v>0</v>
      </c>
      <c r="O48" s="45">
        <f t="shared" si="17"/>
        <v>0</v>
      </c>
      <c r="P48" s="28">
        <f t="shared" si="18"/>
        <v>0</v>
      </c>
      <c r="Q48" s="161">
        <f t="shared" si="19"/>
        <v>0</v>
      </c>
      <c r="R48" s="127">
        <f t="shared" si="9"/>
        <v>0</v>
      </c>
      <c r="S48" s="127">
        <f t="shared" si="10"/>
        <v>0</v>
      </c>
    </row>
    <row r="49" spans="1:19">
      <c r="A49" s="63">
        <v>38</v>
      </c>
      <c r="B49" s="129" t="s">
        <v>1036</v>
      </c>
      <c r="C49" s="44">
        <v>11.3</v>
      </c>
      <c r="D49" s="43">
        <v>335</v>
      </c>
      <c r="E49" s="27">
        <f t="shared" si="11"/>
        <v>0</v>
      </c>
      <c r="F49" s="28">
        <f t="shared" si="12"/>
        <v>0</v>
      </c>
      <c r="G49" s="41">
        <v>0</v>
      </c>
      <c r="H49" s="44">
        <v>11.3</v>
      </c>
      <c r="I49" s="31">
        <v>335</v>
      </c>
      <c r="J49" s="27">
        <f t="shared" si="14"/>
        <v>0</v>
      </c>
      <c r="K49" s="28">
        <f t="shared" si="13"/>
        <v>0</v>
      </c>
      <c r="L49" s="42">
        <v>0</v>
      </c>
      <c r="M49" s="45">
        <f t="shared" si="15"/>
        <v>0</v>
      </c>
      <c r="N49" s="28">
        <f t="shared" si="16"/>
        <v>0</v>
      </c>
      <c r="O49" s="45">
        <f t="shared" si="17"/>
        <v>0</v>
      </c>
      <c r="P49" s="28">
        <f t="shared" si="18"/>
        <v>0</v>
      </c>
      <c r="Q49" s="161">
        <f t="shared" si="19"/>
        <v>0</v>
      </c>
      <c r="R49" s="127">
        <f t="shared" si="9"/>
        <v>0</v>
      </c>
      <c r="S49" s="127">
        <f t="shared" si="10"/>
        <v>0</v>
      </c>
    </row>
    <row r="50" spans="1:19">
      <c r="A50" s="63">
        <v>39</v>
      </c>
      <c r="B50" s="129" t="s">
        <v>1037</v>
      </c>
      <c r="C50" s="44">
        <v>10.8</v>
      </c>
      <c r="D50" s="43">
        <v>336</v>
      </c>
      <c r="E50" s="27">
        <f t="shared" si="11"/>
        <v>11</v>
      </c>
      <c r="F50" s="28">
        <f t="shared" si="12"/>
        <v>3618</v>
      </c>
      <c r="G50" s="41">
        <v>335</v>
      </c>
      <c r="H50" s="44">
        <v>10.8</v>
      </c>
      <c r="I50" s="31">
        <v>336</v>
      </c>
      <c r="J50" s="27">
        <f t="shared" si="14"/>
        <v>0</v>
      </c>
      <c r="K50" s="28">
        <f t="shared" si="13"/>
        <v>0</v>
      </c>
      <c r="L50" s="42">
        <v>0</v>
      </c>
      <c r="M50" s="45">
        <f t="shared" si="15"/>
        <v>11</v>
      </c>
      <c r="N50" s="28">
        <f t="shared" si="16"/>
        <v>329</v>
      </c>
      <c r="O50" s="45">
        <f t="shared" si="17"/>
        <v>11</v>
      </c>
      <c r="P50" s="28">
        <f t="shared" si="18"/>
        <v>3618</v>
      </c>
      <c r="Q50" s="161">
        <f t="shared" si="19"/>
        <v>335</v>
      </c>
      <c r="R50" s="127">
        <f t="shared" si="9"/>
        <v>0</v>
      </c>
      <c r="S50" s="127">
        <f t="shared" si="10"/>
        <v>0</v>
      </c>
    </row>
    <row r="51" spans="1:19" ht="27.75" customHeight="1">
      <c r="A51" s="63">
        <v>40</v>
      </c>
      <c r="B51" s="134" t="s">
        <v>1038</v>
      </c>
      <c r="C51" s="44">
        <v>16.600000000000001</v>
      </c>
      <c r="D51" s="43">
        <v>340</v>
      </c>
      <c r="E51" s="27">
        <f t="shared" si="11"/>
        <v>0</v>
      </c>
      <c r="F51" s="28">
        <f t="shared" si="12"/>
        <v>0</v>
      </c>
      <c r="G51" s="41">
        <v>0</v>
      </c>
      <c r="H51" s="44">
        <v>16.600000000000001</v>
      </c>
      <c r="I51" s="43">
        <v>340</v>
      </c>
      <c r="J51" s="27">
        <f t="shared" si="14"/>
        <v>0</v>
      </c>
      <c r="K51" s="28">
        <f t="shared" si="13"/>
        <v>0</v>
      </c>
      <c r="L51" s="42">
        <v>0</v>
      </c>
      <c r="M51" s="45">
        <f t="shared" si="15"/>
        <v>0</v>
      </c>
      <c r="N51" s="28">
        <f t="shared" si="16"/>
        <v>0</v>
      </c>
      <c r="O51" s="45">
        <f t="shared" si="17"/>
        <v>0</v>
      </c>
      <c r="P51" s="28">
        <f t="shared" si="18"/>
        <v>0</v>
      </c>
      <c r="Q51" s="161">
        <f t="shared" si="19"/>
        <v>0</v>
      </c>
      <c r="R51" s="127">
        <f t="shared" si="9"/>
        <v>0</v>
      </c>
      <c r="S51" s="127">
        <f t="shared" si="10"/>
        <v>0</v>
      </c>
    </row>
    <row r="52" spans="1:19" ht="36.75">
      <c r="A52" s="63">
        <v>41</v>
      </c>
      <c r="B52" s="134" t="s">
        <v>1039</v>
      </c>
      <c r="C52" s="44">
        <v>16.600000000000001</v>
      </c>
      <c r="D52" s="43">
        <v>340</v>
      </c>
      <c r="E52" s="27">
        <f t="shared" si="11"/>
        <v>0</v>
      </c>
      <c r="F52" s="28">
        <f t="shared" si="12"/>
        <v>0</v>
      </c>
      <c r="G52" s="41">
        <v>0</v>
      </c>
      <c r="H52" s="44">
        <v>16.600000000000001</v>
      </c>
      <c r="I52" s="43">
        <v>340</v>
      </c>
      <c r="J52" s="27">
        <f t="shared" si="14"/>
        <v>0</v>
      </c>
      <c r="K52" s="28">
        <f t="shared" si="13"/>
        <v>0</v>
      </c>
      <c r="L52" s="42">
        <v>0</v>
      </c>
      <c r="M52" s="45">
        <f t="shared" si="15"/>
        <v>0</v>
      </c>
      <c r="N52" s="28">
        <f t="shared" si="16"/>
        <v>0</v>
      </c>
      <c r="O52" s="45">
        <f t="shared" si="17"/>
        <v>0</v>
      </c>
      <c r="P52" s="28">
        <f t="shared" si="18"/>
        <v>0</v>
      </c>
      <c r="Q52" s="161">
        <f t="shared" si="19"/>
        <v>0</v>
      </c>
      <c r="R52" s="127">
        <f t="shared" si="9"/>
        <v>0</v>
      </c>
      <c r="S52" s="127">
        <f t="shared" si="10"/>
        <v>0</v>
      </c>
    </row>
    <row r="53" spans="1:19">
      <c r="A53" s="63">
        <v>42</v>
      </c>
      <c r="B53" s="129" t="s">
        <v>1040</v>
      </c>
      <c r="C53" s="44">
        <v>16.600000000000001</v>
      </c>
      <c r="D53" s="43">
        <v>340</v>
      </c>
      <c r="E53" s="27">
        <f t="shared" si="11"/>
        <v>0</v>
      </c>
      <c r="F53" s="28">
        <f t="shared" si="12"/>
        <v>0</v>
      </c>
      <c r="G53" s="41">
        <v>0</v>
      </c>
      <c r="H53" s="44">
        <v>16.600000000000001</v>
      </c>
      <c r="I53" s="43">
        <v>340</v>
      </c>
      <c r="J53" s="27">
        <f t="shared" si="14"/>
        <v>0</v>
      </c>
      <c r="K53" s="28">
        <f t="shared" si="13"/>
        <v>0</v>
      </c>
      <c r="L53" s="42">
        <v>0</v>
      </c>
      <c r="M53" s="45">
        <f t="shared" si="15"/>
        <v>0</v>
      </c>
      <c r="N53" s="28">
        <f t="shared" si="16"/>
        <v>0</v>
      </c>
      <c r="O53" s="45">
        <f t="shared" si="17"/>
        <v>0</v>
      </c>
      <c r="P53" s="28">
        <f t="shared" si="18"/>
        <v>0</v>
      </c>
      <c r="Q53" s="161">
        <f t="shared" si="19"/>
        <v>0</v>
      </c>
      <c r="R53" s="127">
        <f t="shared" si="9"/>
        <v>0</v>
      </c>
      <c r="S53" s="127">
        <f t="shared" si="10"/>
        <v>0</v>
      </c>
    </row>
    <row r="54" spans="1:19">
      <c r="A54" s="63">
        <v>43</v>
      </c>
      <c r="B54" s="134" t="s">
        <v>1041</v>
      </c>
      <c r="C54" s="44">
        <v>13.1</v>
      </c>
      <c r="D54" s="43">
        <v>337</v>
      </c>
      <c r="E54" s="27">
        <f t="shared" si="11"/>
        <v>0</v>
      </c>
      <c r="F54" s="28">
        <f t="shared" si="12"/>
        <v>0</v>
      </c>
      <c r="G54" s="41">
        <v>0</v>
      </c>
      <c r="H54" s="44">
        <v>13.1</v>
      </c>
      <c r="I54" s="43">
        <v>337</v>
      </c>
      <c r="J54" s="27">
        <f t="shared" si="14"/>
        <v>0</v>
      </c>
      <c r="K54" s="28">
        <f t="shared" si="13"/>
        <v>0</v>
      </c>
      <c r="L54" s="42">
        <v>0</v>
      </c>
      <c r="M54" s="45">
        <f t="shared" si="15"/>
        <v>0</v>
      </c>
      <c r="N54" s="28">
        <f t="shared" si="16"/>
        <v>0</v>
      </c>
      <c r="O54" s="45">
        <f t="shared" si="17"/>
        <v>0</v>
      </c>
      <c r="P54" s="28">
        <f t="shared" si="18"/>
        <v>0</v>
      </c>
      <c r="Q54" s="161">
        <f t="shared" si="19"/>
        <v>0</v>
      </c>
      <c r="R54" s="127">
        <f t="shared" ref="R54:R64" si="20">C54-H54</f>
        <v>0</v>
      </c>
      <c r="S54" s="127">
        <f t="shared" ref="S54:S64" si="21">D54-I54</f>
        <v>0</v>
      </c>
    </row>
    <row r="55" spans="1:19">
      <c r="A55" s="63">
        <v>44</v>
      </c>
      <c r="B55" s="134" t="s">
        <v>1042</v>
      </c>
      <c r="C55" s="44">
        <v>10.4</v>
      </c>
      <c r="D55" s="43">
        <v>335</v>
      </c>
      <c r="E55" s="27">
        <f t="shared" si="11"/>
        <v>0</v>
      </c>
      <c r="F55" s="28">
        <f t="shared" si="12"/>
        <v>0</v>
      </c>
      <c r="G55" s="41">
        <v>0</v>
      </c>
      <c r="H55" s="44">
        <v>10.4</v>
      </c>
      <c r="I55" s="43">
        <v>335</v>
      </c>
      <c r="J55" s="27">
        <f t="shared" si="14"/>
        <v>0</v>
      </c>
      <c r="K55" s="28">
        <f t="shared" si="13"/>
        <v>0</v>
      </c>
      <c r="L55" s="42">
        <v>0</v>
      </c>
      <c r="M55" s="45">
        <f t="shared" si="15"/>
        <v>0</v>
      </c>
      <c r="N55" s="28">
        <f t="shared" si="16"/>
        <v>0</v>
      </c>
      <c r="O55" s="45">
        <f t="shared" si="17"/>
        <v>0</v>
      </c>
      <c r="P55" s="28">
        <f t="shared" si="18"/>
        <v>0</v>
      </c>
      <c r="Q55" s="161">
        <f t="shared" si="19"/>
        <v>0</v>
      </c>
      <c r="R55" s="127">
        <f t="shared" si="20"/>
        <v>0</v>
      </c>
      <c r="S55" s="127">
        <f t="shared" si="21"/>
        <v>0</v>
      </c>
    </row>
    <row r="56" spans="1:19">
      <c r="A56" s="63">
        <v>45</v>
      </c>
      <c r="B56" s="134" t="s">
        <v>1043</v>
      </c>
      <c r="C56" s="44">
        <v>10.1</v>
      </c>
      <c r="D56" s="43">
        <v>332</v>
      </c>
      <c r="E56" s="27">
        <f t="shared" si="11"/>
        <v>0</v>
      </c>
      <c r="F56" s="28">
        <f t="shared" si="12"/>
        <v>0</v>
      </c>
      <c r="G56" s="41">
        <v>0</v>
      </c>
      <c r="H56" s="44">
        <v>10.1</v>
      </c>
      <c r="I56" s="43">
        <v>332</v>
      </c>
      <c r="J56" s="27">
        <f t="shared" si="14"/>
        <v>0</v>
      </c>
      <c r="K56" s="28">
        <f t="shared" si="13"/>
        <v>0</v>
      </c>
      <c r="L56" s="42">
        <v>0</v>
      </c>
      <c r="M56" s="45">
        <f t="shared" si="15"/>
        <v>0</v>
      </c>
      <c r="N56" s="28">
        <f t="shared" si="16"/>
        <v>0</v>
      </c>
      <c r="O56" s="45">
        <f t="shared" si="17"/>
        <v>0</v>
      </c>
      <c r="P56" s="28">
        <f t="shared" si="18"/>
        <v>0</v>
      </c>
      <c r="Q56" s="161">
        <f t="shared" si="19"/>
        <v>0</v>
      </c>
      <c r="R56" s="127">
        <f t="shared" si="20"/>
        <v>0</v>
      </c>
      <c r="S56" s="127">
        <f t="shared" si="21"/>
        <v>0</v>
      </c>
    </row>
    <row r="57" spans="1:19">
      <c r="A57" s="63">
        <v>46</v>
      </c>
      <c r="B57" s="134" t="s">
        <v>1044</v>
      </c>
      <c r="C57" s="44">
        <v>5.3</v>
      </c>
      <c r="D57" s="43">
        <v>332</v>
      </c>
      <c r="E57" s="27">
        <f t="shared" si="11"/>
        <v>0</v>
      </c>
      <c r="F57" s="28">
        <f t="shared" si="12"/>
        <v>0</v>
      </c>
      <c r="G57" s="41">
        <v>0</v>
      </c>
      <c r="H57" s="44">
        <v>5.3</v>
      </c>
      <c r="I57" s="43">
        <v>332</v>
      </c>
      <c r="J57" s="27">
        <f t="shared" si="14"/>
        <v>0</v>
      </c>
      <c r="K57" s="28">
        <f t="shared" si="13"/>
        <v>0</v>
      </c>
      <c r="L57" s="42">
        <v>0</v>
      </c>
      <c r="M57" s="45">
        <f t="shared" si="15"/>
        <v>0</v>
      </c>
      <c r="N57" s="28">
        <f t="shared" si="16"/>
        <v>0</v>
      </c>
      <c r="O57" s="45">
        <f t="shared" si="17"/>
        <v>0</v>
      </c>
      <c r="P57" s="28">
        <f t="shared" si="18"/>
        <v>0</v>
      </c>
      <c r="Q57" s="161">
        <f t="shared" si="19"/>
        <v>0</v>
      </c>
      <c r="R57" s="127">
        <f t="shared" si="20"/>
        <v>0</v>
      </c>
      <c r="S57" s="127">
        <f t="shared" si="21"/>
        <v>0</v>
      </c>
    </row>
    <row r="58" spans="1:19">
      <c r="A58" s="63">
        <v>47</v>
      </c>
      <c r="B58" s="134" t="s">
        <v>1045</v>
      </c>
      <c r="C58" s="44">
        <v>13.3</v>
      </c>
      <c r="D58" s="43">
        <v>338</v>
      </c>
      <c r="E58" s="27">
        <f t="shared" si="11"/>
        <v>0</v>
      </c>
      <c r="F58" s="28">
        <f t="shared" si="12"/>
        <v>0</v>
      </c>
      <c r="G58" s="41">
        <v>0</v>
      </c>
      <c r="H58" s="44">
        <v>13.3</v>
      </c>
      <c r="I58" s="43">
        <v>338</v>
      </c>
      <c r="J58" s="27">
        <f t="shared" si="14"/>
        <v>0</v>
      </c>
      <c r="K58" s="28">
        <f t="shared" si="13"/>
        <v>0</v>
      </c>
      <c r="L58" s="42">
        <v>0</v>
      </c>
      <c r="M58" s="45">
        <f t="shared" si="15"/>
        <v>0</v>
      </c>
      <c r="N58" s="28">
        <f t="shared" si="16"/>
        <v>0</v>
      </c>
      <c r="O58" s="45">
        <f t="shared" si="17"/>
        <v>0</v>
      </c>
      <c r="P58" s="28">
        <f t="shared" si="18"/>
        <v>0</v>
      </c>
      <c r="Q58" s="161">
        <f t="shared" si="19"/>
        <v>0</v>
      </c>
      <c r="R58" s="127">
        <f t="shared" si="20"/>
        <v>0</v>
      </c>
      <c r="S58" s="127">
        <f t="shared" si="21"/>
        <v>0</v>
      </c>
    </row>
    <row r="59" spans="1:19">
      <c r="A59" s="63">
        <v>48</v>
      </c>
      <c r="B59" s="134" t="s">
        <v>1046</v>
      </c>
      <c r="C59" s="44">
        <v>11</v>
      </c>
      <c r="D59" s="43">
        <v>332</v>
      </c>
      <c r="E59" s="27">
        <f t="shared" si="11"/>
        <v>0</v>
      </c>
      <c r="F59" s="28">
        <f t="shared" si="12"/>
        <v>0</v>
      </c>
      <c r="G59" s="41">
        <v>0</v>
      </c>
      <c r="H59" s="44">
        <v>11</v>
      </c>
      <c r="I59" s="43">
        <v>332</v>
      </c>
      <c r="J59" s="27">
        <f t="shared" si="14"/>
        <v>0</v>
      </c>
      <c r="K59" s="28">
        <f t="shared" si="13"/>
        <v>0</v>
      </c>
      <c r="L59" s="42">
        <v>0</v>
      </c>
      <c r="M59" s="45">
        <f t="shared" si="15"/>
        <v>0</v>
      </c>
      <c r="N59" s="28">
        <f t="shared" si="16"/>
        <v>0</v>
      </c>
      <c r="O59" s="45">
        <f t="shared" si="17"/>
        <v>0</v>
      </c>
      <c r="P59" s="28">
        <f t="shared" si="18"/>
        <v>0</v>
      </c>
      <c r="Q59" s="161">
        <f t="shared" si="19"/>
        <v>0</v>
      </c>
      <c r="R59" s="127">
        <f t="shared" si="20"/>
        <v>0</v>
      </c>
      <c r="S59" s="127">
        <f t="shared" si="21"/>
        <v>0</v>
      </c>
    </row>
    <row r="60" spans="1:19">
      <c r="A60" s="63">
        <v>49</v>
      </c>
      <c r="B60" s="134" t="s">
        <v>1047</v>
      </c>
      <c r="C60" s="44">
        <v>0</v>
      </c>
      <c r="D60" s="43">
        <v>0</v>
      </c>
      <c r="E60" s="27">
        <f t="shared" si="11"/>
        <v>0</v>
      </c>
      <c r="F60" s="28">
        <f t="shared" si="12"/>
        <v>0</v>
      </c>
      <c r="G60" s="41">
        <v>0</v>
      </c>
      <c r="H60" s="44">
        <v>8.9</v>
      </c>
      <c r="I60" s="43">
        <v>328</v>
      </c>
      <c r="J60" s="27">
        <f t="shared" si="14"/>
        <v>0</v>
      </c>
      <c r="K60" s="28">
        <f t="shared" si="13"/>
        <v>0</v>
      </c>
      <c r="L60" s="42">
        <v>0</v>
      </c>
      <c r="M60" s="45">
        <f t="shared" si="15"/>
        <v>0</v>
      </c>
      <c r="N60" s="28">
        <f t="shared" si="16"/>
        <v>0</v>
      </c>
      <c r="O60" s="45">
        <f t="shared" si="17"/>
        <v>0</v>
      </c>
      <c r="P60" s="28">
        <f t="shared" si="18"/>
        <v>0</v>
      </c>
      <c r="Q60" s="161">
        <f t="shared" si="19"/>
        <v>0</v>
      </c>
      <c r="R60" s="127">
        <f t="shared" si="20"/>
        <v>-8.9</v>
      </c>
      <c r="S60" s="127">
        <f t="shared" si="21"/>
        <v>-328</v>
      </c>
    </row>
    <row r="61" spans="1:19">
      <c r="A61" s="63">
        <v>50</v>
      </c>
      <c r="B61" s="134" t="s">
        <v>1048</v>
      </c>
      <c r="C61" s="44">
        <v>8.9</v>
      </c>
      <c r="D61" s="43">
        <v>328</v>
      </c>
      <c r="E61" s="27">
        <f t="shared" si="11"/>
        <v>0</v>
      </c>
      <c r="F61" s="28">
        <f t="shared" si="12"/>
        <v>0</v>
      </c>
      <c r="G61" s="41">
        <v>0</v>
      </c>
      <c r="H61" s="44">
        <v>8.9</v>
      </c>
      <c r="I61" s="43">
        <v>328</v>
      </c>
      <c r="J61" s="27">
        <f t="shared" si="14"/>
        <v>0</v>
      </c>
      <c r="K61" s="28">
        <f t="shared" si="13"/>
        <v>0</v>
      </c>
      <c r="L61" s="42">
        <v>0</v>
      </c>
      <c r="M61" s="45">
        <f t="shared" si="15"/>
        <v>0</v>
      </c>
      <c r="N61" s="28">
        <f t="shared" si="16"/>
        <v>0</v>
      </c>
      <c r="O61" s="45">
        <f t="shared" si="17"/>
        <v>0</v>
      </c>
      <c r="P61" s="28">
        <f t="shared" si="18"/>
        <v>0</v>
      </c>
      <c r="Q61" s="161">
        <f t="shared" si="19"/>
        <v>0</v>
      </c>
      <c r="R61" s="127">
        <f t="shared" si="20"/>
        <v>0</v>
      </c>
      <c r="S61" s="127">
        <f t="shared" si="21"/>
        <v>0</v>
      </c>
    </row>
    <row r="62" spans="1:19">
      <c r="A62" s="63">
        <v>51</v>
      </c>
      <c r="B62" s="134" t="s">
        <v>1049</v>
      </c>
      <c r="C62" s="44">
        <v>8.8000000000000007</v>
      </c>
      <c r="D62" s="43">
        <v>325</v>
      </c>
      <c r="E62" s="27">
        <f t="shared" si="11"/>
        <v>0</v>
      </c>
      <c r="F62" s="28">
        <f t="shared" si="12"/>
        <v>0</v>
      </c>
      <c r="G62" s="41">
        <v>0</v>
      </c>
      <c r="H62" s="44">
        <v>8.8000000000000007</v>
      </c>
      <c r="I62" s="43">
        <v>325</v>
      </c>
      <c r="J62" s="27">
        <f t="shared" si="14"/>
        <v>0</v>
      </c>
      <c r="K62" s="28">
        <f t="shared" si="13"/>
        <v>0</v>
      </c>
      <c r="L62" s="42">
        <v>0</v>
      </c>
      <c r="M62" s="45">
        <f t="shared" si="15"/>
        <v>0</v>
      </c>
      <c r="N62" s="28">
        <f t="shared" si="16"/>
        <v>0</v>
      </c>
      <c r="O62" s="45">
        <f t="shared" si="17"/>
        <v>0</v>
      </c>
      <c r="P62" s="28">
        <f t="shared" si="18"/>
        <v>0</v>
      </c>
      <c r="Q62" s="161">
        <f t="shared" si="19"/>
        <v>0</v>
      </c>
      <c r="R62" s="127">
        <f t="shared" si="20"/>
        <v>0</v>
      </c>
      <c r="S62" s="127">
        <f t="shared" si="21"/>
        <v>0</v>
      </c>
    </row>
    <row r="63" spans="1:19">
      <c r="A63" s="63">
        <v>52</v>
      </c>
      <c r="B63" s="134" t="s">
        <v>1050</v>
      </c>
      <c r="C63" s="44">
        <v>8.8000000000000007</v>
      </c>
      <c r="D63" s="43">
        <v>325</v>
      </c>
      <c r="E63" s="27">
        <f t="shared" si="11"/>
        <v>0</v>
      </c>
      <c r="F63" s="28">
        <f t="shared" si="12"/>
        <v>0</v>
      </c>
      <c r="G63" s="41">
        <v>0</v>
      </c>
      <c r="H63" s="44">
        <v>8.8000000000000007</v>
      </c>
      <c r="I63" s="43">
        <v>325</v>
      </c>
      <c r="J63" s="27">
        <f t="shared" si="14"/>
        <v>0</v>
      </c>
      <c r="K63" s="28">
        <f t="shared" si="13"/>
        <v>0</v>
      </c>
      <c r="L63" s="42">
        <v>0</v>
      </c>
      <c r="M63" s="45">
        <f t="shared" si="15"/>
        <v>0</v>
      </c>
      <c r="N63" s="28">
        <f t="shared" si="16"/>
        <v>0</v>
      </c>
      <c r="O63" s="45">
        <f t="shared" si="17"/>
        <v>0</v>
      </c>
      <c r="P63" s="28">
        <f t="shared" si="18"/>
        <v>0</v>
      </c>
      <c r="Q63" s="161">
        <f t="shared" si="19"/>
        <v>0</v>
      </c>
      <c r="R63" s="127">
        <f t="shared" si="20"/>
        <v>0</v>
      </c>
      <c r="S63" s="127">
        <f t="shared" si="21"/>
        <v>0</v>
      </c>
    </row>
    <row r="64" spans="1:19">
      <c r="A64" s="63">
        <v>53</v>
      </c>
      <c r="B64" s="134" t="s">
        <v>1051</v>
      </c>
      <c r="C64" s="44">
        <v>7.7</v>
      </c>
      <c r="D64" s="43">
        <v>325</v>
      </c>
      <c r="E64" s="27">
        <f t="shared" si="11"/>
        <v>0</v>
      </c>
      <c r="F64" s="28">
        <f t="shared" si="12"/>
        <v>0</v>
      </c>
      <c r="G64" s="41">
        <v>0</v>
      </c>
      <c r="H64" s="44">
        <v>7.7</v>
      </c>
      <c r="I64" s="43">
        <v>325</v>
      </c>
      <c r="J64" s="27">
        <f t="shared" si="14"/>
        <v>0</v>
      </c>
      <c r="K64" s="28">
        <f t="shared" si="13"/>
        <v>0</v>
      </c>
      <c r="L64" s="42">
        <v>0</v>
      </c>
      <c r="M64" s="45">
        <f t="shared" si="15"/>
        <v>0</v>
      </c>
      <c r="N64" s="28">
        <f t="shared" si="16"/>
        <v>0</v>
      </c>
      <c r="O64" s="45">
        <f t="shared" si="17"/>
        <v>0</v>
      </c>
      <c r="P64" s="28">
        <f t="shared" si="18"/>
        <v>0</v>
      </c>
      <c r="Q64" s="161">
        <f t="shared" si="19"/>
        <v>0</v>
      </c>
      <c r="R64" s="127">
        <f t="shared" si="20"/>
        <v>0</v>
      </c>
      <c r="S64" s="127">
        <f t="shared" si="21"/>
        <v>0</v>
      </c>
    </row>
    <row r="65" spans="1:19">
      <c r="A65" s="63">
        <v>54</v>
      </c>
      <c r="B65" s="134" t="s">
        <v>1052</v>
      </c>
      <c r="C65" s="44">
        <v>11.6</v>
      </c>
      <c r="D65" s="43">
        <v>336</v>
      </c>
      <c r="E65" s="27">
        <f t="shared" si="11"/>
        <v>0</v>
      </c>
      <c r="F65" s="28">
        <f t="shared" si="12"/>
        <v>0</v>
      </c>
      <c r="G65" s="41">
        <v>0</v>
      </c>
      <c r="H65" s="44">
        <v>11.6</v>
      </c>
      <c r="I65" s="43">
        <v>336</v>
      </c>
      <c r="J65" s="27">
        <f t="shared" si="14"/>
        <v>0</v>
      </c>
      <c r="K65" s="28">
        <f t="shared" si="13"/>
        <v>0</v>
      </c>
      <c r="L65" s="42">
        <v>0</v>
      </c>
      <c r="M65" s="45">
        <f t="shared" si="15"/>
        <v>0</v>
      </c>
      <c r="N65" s="28">
        <f t="shared" si="16"/>
        <v>0</v>
      </c>
      <c r="O65" s="45">
        <f t="shared" si="17"/>
        <v>0</v>
      </c>
      <c r="P65" s="28">
        <f t="shared" si="18"/>
        <v>0</v>
      </c>
      <c r="Q65" s="161">
        <f t="shared" si="19"/>
        <v>0</v>
      </c>
      <c r="R65" s="127">
        <f t="shared" ref="R65" si="22">C65-H65</f>
        <v>0</v>
      </c>
      <c r="S65" s="127">
        <f t="shared" ref="S65" si="23">D65-I65</f>
        <v>0</v>
      </c>
    </row>
    <row r="66" spans="1:19">
      <c r="A66" s="63">
        <v>55</v>
      </c>
      <c r="B66" s="134" t="s">
        <v>1053</v>
      </c>
      <c r="C66" s="44">
        <v>11.6</v>
      </c>
      <c r="D66" s="43">
        <v>336</v>
      </c>
      <c r="E66" s="27">
        <f t="shared" si="11"/>
        <v>0</v>
      </c>
      <c r="F66" s="28">
        <f t="shared" si="12"/>
        <v>0</v>
      </c>
      <c r="G66" s="41">
        <v>0</v>
      </c>
      <c r="H66" s="44">
        <v>11.6</v>
      </c>
      <c r="I66" s="43">
        <v>336</v>
      </c>
      <c r="J66" s="27">
        <f t="shared" si="14"/>
        <v>0</v>
      </c>
      <c r="K66" s="28">
        <f t="shared" si="13"/>
        <v>0</v>
      </c>
      <c r="L66" s="42">
        <v>0</v>
      </c>
      <c r="M66" s="45">
        <f t="shared" si="15"/>
        <v>0</v>
      </c>
      <c r="N66" s="28">
        <f t="shared" si="16"/>
        <v>0</v>
      </c>
      <c r="O66" s="45">
        <f t="shared" si="17"/>
        <v>0</v>
      </c>
      <c r="P66" s="28">
        <f t="shared" si="18"/>
        <v>0</v>
      </c>
      <c r="Q66" s="161">
        <f t="shared" si="19"/>
        <v>0</v>
      </c>
      <c r="R66" s="127">
        <f t="shared" ref="R66" si="24">C66-H66</f>
        <v>0</v>
      </c>
      <c r="S66" s="127">
        <f t="shared" ref="S66" si="25">D66-I66</f>
        <v>0</v>
      </c>
    </row>
    <row r="67" spans="1:19">
      <c r="A67" s="63"/>
      <c r="B67" s="134" t="s">
        <v>1054</v>
      </c>
      <c r="C67" s="44">
        <f>ROUND(IF(G67=0,0,F67/G67),0)</f>
        <v>11</v>
      </c>
      <c r="D67" s="43">
        <f>ROUND(IF(E67=0,0,F67/E67),0)</f>
        <v>335</v>
      </c>
      <c r="E67" s="27">
        <f>SUM(E12:E66)-E24-E23</f>
        <v>247</v>
      </c>
      <c r="F67" s="28">
        <f>SUM(F12:F66)-F24-F23</f>
        <v>82781</v>
      </c>
      <c r="G67" s="41">
        <f>SUM(G12:G66)-G24-G23</f>
        <v>7665</v>
      </c>
      <c r="H67" s="44">
        <f>ROUND(IF(L67=0,0,K67/L67),0)</f>
        <v>0</v>
      </c>
      <c r="I67" s="43">
        <f>ROUND(IF(J67=0,0,K67/J67),0)</f>
        <v>0</v>
      </c>
      <c r="J67" s="27">
        <f>SUM(J12:J66)-J24-J23</f>
        <v>0</v>
      </c>
      <c r="K67" s="28">
        <f>SUM(K12:K66)-K24-K23</f>
        <v>0</v>
      </c>
      <c r="L67" s="42">
        <f>SUM(L12:L66)-L24-L23</f>
        <v>0</v>
      </c>
      <c r="M67" s="45">
        <f t="shared" si="15"/>
        <v>11</v>
      </c>
      <c r="N67" s="28">
        <f>SUM(N12:N66)-N24-N23</f>
        <v>2341</v>
      </c>
      <c r="O67" s="45">
        <f>SUM(O12:O66)-O24-O23</f>
        <v>247</v>
      </c>
      <c r="P67" s="28">
        <f>SUM(P12:P66)-P24-P23</f>
        <v>82781</v>
      </c>
      <c r="Q67" s="161">
        <f>G67+L67</f>
        <v>7665</v>
      </c>
      <c r="R67" s="127">
        <f t="shared" ref="R67" si="26">C67-H67</f>
        <v>11</v>
      </c>
      <c r="S67" s="127">
        <f t="shared" ref="S67" si="27">D67-I67</f>
        <v>335</v>
      </c>
    </row>
  </sheetData>
  <customSheetViews>
    <customSheetView guid="{F8E71908-5E37-4EF2-9C3C-E0250E11325C}" scale="80">
      <selection activeCell="F3" sqref="F3"/>
      <pageMargins left="0.7" right="0.7" top="0.75" bottom="0.75" header="0.3" footer="0.3"/>
      <pageSetup paperSize="9" orientation="portrait" r:id="rId1"/>
    </customSheetView>
  </customSheetViews>
  <mergeCells count="29">
    <mergeCell ref="A7:A10"/>
    <mergeCell ref="N8:N10"/>
    <mergeCell ref="C2:O2"/>
    <mergeCell ref="H3:J3"/>
    <mergeCell ref="E5:G5"/>
    <mergeCell ref="L9:L10"/>
    <mergeCell ref="O9:O10"/>
    <mergeCell ref="E8:G8"/>
    <mergeCell ref="H8:H10"/>
    <mergeCell ref="I8:I10"/>
    <mergeCell ref="J8:L8"/>
    <mergeCell ref="M8:M10"/>
    <mergeCell ref="H5:Q5"/>
    <mergeCell ref="C1:O1"/>
    <mergeCell ref="P6:Q6"/>
    <mergeCell ref="B7:B10"/>
    <mergeCell ref="C7:G7"/>
    <mergeCell ref="H7:L7"/>
    <mergeCell ref="M7:Q7"/>
    <mergeCell ref="C8:C10"/>
    <mergeCell ref="D8:D10"/>
    <mergeCell ref="O8:Q8"/>
    <mergeCell ref="E9:E10"/>
    <mergeCell ref="F9:F10"/>
    <mergeCell ref="G9:G10"/>
    <mergeCell ref="J9:J10"/>
    <mergeCell ref="K9:K10"/>
    <mergeCell ref="P9:P10"/>
    <mergeCell ref="Q9:Q10"/>
  </mergeCells>
  <pageMargins left="0.35433070866141736" right="0.15748031496062992" top="0.19685039370078741" bottom="0.19685039370078741" header="0.15748031496062992" footer="0.15748031496062992"/>
  <pageSetup paperSize="9" scale="80" orientation="landscape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300005</v>
      </c>
      <c r="E1" s="106"/>
      <c r="F1" s="105"/>
    </row>
    <row r="2" spans="1:6" ht="15.75">
      <c r="A2" s="155"/>
      <c r="B2" s="155"/>
      <c r="C2" s="116" t="s">
        <v>284</v>
      </c>
      <c r="D2" s="203" t="s">
        <v>3</v>
      </c>
      <c r="E2" s="203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4" t="s">
        <v>904</v>
      </c>
      <c r="B4" s="204"/>
      <c r="C4" s="204"/>
      <c r="D4" s="204"/>
      <c r="E4" s="204"/>
      <c r="F4" s="204"/>
    </row>
    <row r="5" spans="1:6" ht="15.75">
      <c r="A5" s="107"/>
      <c r="B5" s="107"/>
      <c r="C5" s="205" t="s">
        <v>282</v>
      </c>
      <c r="D5" s="205"/>
      <c r="E5" s="205"/>
      <c r="F5" s="123" t="s">
        <v>280</v>
      </c>
    </row>
    <row r="6" spans="1:6" ht="15.75">
      <c r="A6" s="108"/>
      <c r="B6" s="108"/>
      <c r="C6" s="125" t="s">
        <v>5</v>
      </c>
      <c r="D6" s="206" t="s">
        <v>1062</v>
      </c>
      <c r="E6" s="206"/>
      <c r="F6" s="206"/>
    </row>
    <row r="7" spans="1:6" ht="15.75">
      <c r="A7" s="105"/>
      <c r="B7" s="126" t="s">
        <v>4</v>
      </c>
      <c r="C7" s="124" t="s">
        <v>680</v>
      </c>
      <c r="D7" s="207" t="s">
        <v>1063</v>
      </c>
      <c r="E7" s="207"/>
      <c r="F7" s="207"/>
    </row>
    <row r="8" spans="1:6" ht="15.75">
      <c r="A8" s="197" t="s">
        <v>6</v>
      </c>
      <c r="B8" s="198" t="s">
        <v>679</v>
      </c>
      <c r="C8" s="200" t="s">
        <v>7</v>
      </c>
      <c r="D8" s="202" t="s">
        <v>8</v>
      </c>
      <c r="E8" s="202"/>
      <c r="F8" s="202"/>
    </row>
    <row r="9" spans="1:6" ht="48" thickBot="1">
      <c r="A9" s="198"/>
      <c r="B9" s="199"/>
      <c r="C9" s="201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335</v>
      </c>
      <c r="E163" s="111">
        <v>0</v>
      </c>
      <c r="F163" s="112">
        <v>335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100</v>
      </c>
      <c r="E192" s="147">
        <v>0</v>
      </c>
      <c r="F192" s="114">
        <v>100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38</v>
      </c>
      <c r="E193" s="147">
        <v>0</v>
      </c>
      <c r="F193" s="114">
        <v>38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60</v>
      </c>
      <c r="E194" s="147">
        <v>0</v>
      </c>
      <c r="F194" s="114">
        <v>60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27</v>
      </c>
      <c r="E195" s="147">
        <v>0</v>
      </c>
      <c r="F195" s="114">
        <v>27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45</v>
      </c>
      <c r="E196" s="147">
        <v>0</v>
      </c>
      <c r="F196" s="114">
        <v>45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5</v>
      </c>
      <c r="E197" s="147">
        <v>0</v>
      </c>
      <c r="F197" s="114">
        <v>5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5</v>
      </c>
      <c r="E198" s="147">
        <v>0</v>
      </c>
      <c r="F198" s="114">
        <v>5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2</v>
      </c>
      <c r="E199" s="147">
        <v>0</v>
      </c>
      <c r="F199" s="114">
        <v>2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49</v>
      </c>
      <c r="E200" s="147">
        <v>0</v>
      </c>
      <c r="F200" s="114">
        <v>49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2</v>
      </c>
      <c r="E201" s="147">
        <v>0</v>
      </c>
      <c r="F201" s="114">
        <v>2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2</v>
      </c>
      <c r="E205" s="147">
        <v>0</v>
      </c>
      <c r="F205" s="114">
        <v>2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0</v>
      </c>
      <c r="F349" s="112">
        <v>0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0</v>
      </c>
      <c r="E415" s="111">
        <v>0</v>
      </c>
      <c r="F415" s="112">
        <v>0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335</v>
      </c>
      <c r="E483" s="153">
        <v>0</v>
      </c>
      <c r="F483" s="154">
        <v>335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50"/>
  <dimension ref="A1:E11"/>
  <sheetViews>
    <sheetView workbookViewId="0">
      <selection activeCell="A5" sqref="A5:C5"/>
    </sheetView>
  </sheetViews>
  <sheetFormatPr defaultRowHeight="15"/>
  <cols>
    <col min="1" max="1" width="85.140625" customWidth="1"/>
    <col min="2" max="2" width="19.85546875" customWidth="1"/>
    <col min="3" max="3" width="17.85546875" customWidth="1"/>
  </cols>
  <sheetData>
    <row r="1" spans="1:5" ht="18.75">
      <c r="A1" s="5"/>
      <c r="B1" s="2"/>
      <c r="C1" s="19"/>
    </row>
    <row r="2" spans="1:5" ht="18.75">
      <c r="A2" s="209" t="s">
        <v>998</v>
      </c>
      <c r="B2" s="209"/>
      <c r="C2" s="209"/>
    </row>
    <row r="3" spans="1:5" ht="18.75">
      <c r="A3" s="3" t="s">
        <v>284</v>
      </c>
      <c r="C3" s="25"/>
    </row>
    <row r="4" spans="1:5" ht="25.5">
      <c r="A4" s="4"/>
      <c r="B4" s="2"/>
      <c r="C4" s="23" t="s">
        <v>286</v>
      </c>
      <c r="D4" s="3"/>
      <c r="E4" s="18"/>
    </row>
    <row r="5" spans="1:5" ht="85.5" customHeight="1">
      <c r="A5" s="208" t="s">
        <v>904</v>
      </c>
      <c r="B5" s="208"/>
      <c r="C5" s="208"/>
      <c r="D5" s="20"/>
      <c r="E5" s="20"/>
    </row>
    <row r="6" spans="1:5" ht="18.75">
      <c r="A6" s="24" t="s">
        <v>254</v>
      </c>
      <c r="B6" s="20"/>
      <c r="D6" s="24"/>
      <c r="E6" s="20"/>
    </row>
    <row r="7" spans="1:5" ht="60">
      <c r="A7" s="21" t="s">
        <v>283</v>
      </c>
      <c r="B7" s="22" t="s">
        <v>285</v>
      </c>
    </row>
    <row r="8" spans="1:5">
      <c r="A8" s="21" t="s">
        <v>0</v>
      </c>
      <c r="B8" s="6">
        <f>'300005'!P51</f>
        <v>0</v>
      </c>
    </row>
    <row r="9" spans="1:5" ht="24.75">
      <c r="A9" s="21" t="s">
        <v>1</v>
      </c>
      <c r="B9" s="6">
        <f>'300005'!P50</f>
        <v>3618</v>
      </c>
    </row>
    <row r="10" spans="1:5">
      <c r="A10" s="1" t="s">
        <v>2</v>
      </c>
      <c r="B10" s="6">
        <f>'300005'!P52</f>
        <v>0</v>
      </c>
    </row>
    <row r="11" spans="1:5">
      <c r="A11" s="13" t="s">
        <v>57</v>
      </c>
      <c r="B11" s="6">
        <f>SUM(B8:B10)</f>
        <v>3618</v>
      </c>
    </row>
  </sheetData>
  <sheetProtection selectLockedCells="1"/>
  <mergeCells count="2">
    <mergeCell ref="A5:C5"/>
    <mergeCell ref="A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N60"/>
  <sheetViews>
    <sheetView zoomScale="90" zoomScaleNormal="90" workbookViewId="0">
      <selection activeCell="B16" sqref="B16"/>
    </sheetView>
  </sheetViews>
  <sheetFormatPr defaultRowHeight="15"/>
  <cols>
    <col min="1" max="1" width="4.42578125" customWidth="1"/>
    <col min="2" max="2" width="27" style="60" customWidth="1"/>
    <col min="3" max="3" width="9.7109375" customWidth="1"/>
    <col min="4" max="4" width="11.85546875" customWidth="1"/>
    <col min="5" max="5" width="12.28515625" customWidth="1"/>
    <col min="6" max="6" width="12.85546875" customWidth="1"/>
    <col min="7" max="7" width="8.28515625" customWidth="1"/>
    <col min="8" max="8" width="9.5703125" customWidth="1"/>
    <col min="9" max="9" width="9.7109375" customWidth="1"/>
    <col min="10" max="10" width="7.5703125" customWidth="1"/>
    <col min="11" max="11" width="9.5703125" customWidth="1"/>
    <col min="12" max="12" width="10" customWidth="1"/>
  </cols>
  <sheetData>
    <row r="2" spans="1:13" ht="18.75">
      <c r="B2" s="57">
        <v>300005</v>
      </c>
      <c r="C2" s="52"/>
      <c r="D2" s="52" t="s">
        <v>998</v>
      </c>
      <c r="E2" s="52"/>
      <c r="F2" s="52"/>
      <c r="G2" s="52"/>
      <c r="H2" s="52"/>
      <c r="I2" s="52"/>
      <c r="J2" s="52"/>
      <c r="K2" s="52"/>
      <c r="L2" s="52"/>
      <c r="M2" s="52"/>
    </row>
    <row r="3" spans="1:13" ht="15.75" thickBot="1">
      <c r="B3" s="58" t="s">
        <v>3</v>
      </c>
      <c r="C3" s="34"/>
      <c r="D3" s="35" t="s">
        <v>284</v>
      </c>
    </row>
    <row r="4" spans="1:13" ht="15.75" thickBot="1">
      <c r="A4" s="191" t="s">
        <v>305</v>
      </c>
      <c r="B4" s="192"/>
      <c r="C4" s="192"/>
      <c r="D4" s="192"/>
      <c r="E4" s="193" t="s">
        <v>306</v>
      </c>
      <c r="F4" s="194"/>
      <c r="G4" s="195"/>
      <c r="H4" s="189" t="s">
        <v>307</v>
      </c>
      <c r="I4" s="189"/>
      <c r="J4" s="189"/>
      <c r="K4" s="188" t="s">
        <v>308</v>
      </c>
      <c r="L4" s="189"/>
      <c r="M4" s="190"/>
    </row>
    <row r="5" spans="1:13" ht="63.75" customHeight="1" thickBot="1">
      <c r="A5" s="83" t="s">
        <v>6</v>
      </c>
      <c r="B5" s="61" t="s">
        <v>309</v>
      </c>
      <c r="C5" s="61" t="s">
        <v>328</v>
      </c>
      <c r="D5" s="62" t="s">
        <v>329</v>
      </c>
      <c r="E5" s="84" t="s">
        <v>9</v>
      </c>
      <c r="F5" s="85" t="s">
        <v>10</v>
      </c>
      <c r="G5" s="86" t="s">
        <v>11</v>
      </c>
      <c r="H5" s="84" t="s">
        <v>9</v>
      </c>
      <c r="I5" s="85" t="s">
        <v>10</v>
      </c>
      <c r="J5" s="86" t="s">
        <v>11</v>
      </c>
      <c r="K5" s="84" t="s">
        <v>9</v>
      </c>
      <c r="L5" s="85" t="s">
        <v>10</v>
      </c>
      <c r="M5" s="86" t="s">
        <v>11</v>
      </c>
    </row>
    <row r="6" spans="1:13">
      <c r="A6" s="74">
        <v>1</v>
      </c>
      <c r="B6" s="75" t="s">
        <v>999</v>
      </c>
      <c r="C6" s="66">
        <v>9</v>
      </c>
      <c r="D6" s="76">
        <v>4</v>
      </c>
      <c r="E6" s="77">
        <v>0</v>
      </c>
      <c r="F6" s="50">
        <v>0</v>
      </c>
      <c r="G6" s="78">
        <f t="shared" ref="G6:G37" si="0">E6+F6</f>
        <v>0</v>
      </c>
      <c r="H6" s="79">
        <v>0</v>
      </c>
      <c r="I6" s="80">
        <v>0</v>
      </c>
      <c r="J6" s="73">
        <f t="shared" ref="J6:J37" si="1">H6+I6</f>
        <v>0</v>
      </c>
      <c r="K6" s="81">
        <f t="shared" ref="K6:K37" si="2">E6+H6</f>
        <v>0</v>
      </c>
      <c r="L6" s="81">
        <f t="shared" ref="L6:L37" si="3">F6+I6</f>
        <v>0</v>
      </c>
      <c r="M6" s="82">
        <f t="shared" ref="M6:M37" si="4">K6+L6</f>
        <v>0</v>
      </c>
    </row>
    <row r="7" spans="1:13">
      <c r="A7" s="63">
        <v>2</v>
      </c>
      <c r="B7" s="65" t="s">
        <v>1000</v>
      </c>
      <c r="C7" s="66">
        <v>14</v>
      </c>
      <c r="D7" s="67">
        <v>11</v>
      </c>
      <c r="E7" s="77">
        <v>0</v>
      </c>
      <c r="F7" s="50">
        <v>0</v>
      </c>
      <c r="G7" s="71">
        <f t="shared" si="0"/>
        <v>0</v>
      </c>
      <c r="H7" s="69">
        <v>0</v>
      </c>
      <c r="I7" s="36">
        <v>0</v>
      </c>
      <c r="J7" s="73">
        <f t="shared" si="1"/>
        <v>0</v>
      </c>
      <c r="K7" s="37">
        <f t="shared" si="2"/>
        <v>0</v>
      </c>
      <c r="L7" s="37">
        <f t="shared" si="3"/>
        <v>0</v>
      </c>
      <c r="M7" s="64">
        <f t="shared" si="4"/>
        <v>0</v>
      </c>
    </row>
    <row r="8" spans="1:13">
      <c r="A8" s="63">
        <v>3</v>
      </c>
      <c r="B8" s="59" t="s">
        <v>1001</v>
      </c>
      <c r="C8" s="53">
        <v>15</v>
      </c>
      <c r="D8" s="87">
        <v>12</v>
      </c>
      <c r="E8" s="77">
        <v>0</v>
      </c>
      <c r="F8" s="50">
        <v>0</v>
      </c>
      <c r="G8" s="71">
        <f t="shared" si="0"/>
        <v>0</v>
      </c>
      <c r="H8" s="69">
        <v>0</v>
      </c>
      <c r="I8" s="36">
        <v>0</v>
      </c>
      <c r="J8" s="73">
        <f t="shared" si="1"/>
        <v>0</v>
      </c>
      <c r="K8" s="37">
        <f t="shared" si="2"/>
        <v>0</v>
      </c>
      <c r="L8" s="37">
        <f t="shared" si="3"/>
        <v>0</v>
      </c>
      <c r="M8" s="64">
        <f t="shared" si="4"/>
        <v>0</v>
      </c>
    </row>
    <row r="9" spans="1:13">
      <c r="A9" s="63">
        <v>4</v>
      </c>
      <c r="B9" s="40" t="s">
        <v>1002</v>
      </c>
      <c r="C9" s="54">
        <v>16</v>
      </c>
      <c r="D9" s="88">
        <v>14</v>
      </c>
      <c r="E9" s="77">
        <v>0</v>
      </c>
      <c r="F9" s="50">
        <v>0</v>
      </c>
      <c r="G9" s="72">
        <f t="shared" si="0"/>
        <v>0</v>
      </c>
      <c r="H9" s="69">
        <v>0</v>
      </c>
      <c r="I9" s="36">
        <v>0</v>
      </c>
      <c r="J9" s="73">
        <f t="shared" si="1"/>
        <v>0</v>
      </c>
      <c r="K9" s="37">
        <f t="shared" si="2"/>
        <v>0</v>
      </c>
      <c r="L9" s="37">
        <f t="shared" si="3"/>
        <v>0</v>
      </c>
      <c r="M9" s="64">
        <f t="shared" si="4"/>
        <v>0</v>
      </c>
    </row>
    <row r="10" spans="1:13">
      <c r="A10" s="74">
        <v>5</v>
      </c>
      <c r="B10" s="40" t="s">
        <v>1003</v>
      </c>
      <c r="C10" s="54">
        <v>6</v>
      </c>
      <c r="D10" s="88">
        <v>136</v>
      </c>
      <c r="E10" s="77">
        <v>0</v>
      </c>
      <c r="F10" s="50">
        <v>0</v>
      </c>
      <c r="G10" s="72">
        <f t="shared" si="0"/>
        <v>0</v>
      </c>
      <c r="H10" s="69">
        <v>0</v>
      </c>
      <c r="I10" s="36">
        <v>0</v>
      </c>
      <c r="J10" s="73">
        <f t="shared" si="1"/>
        <v>0</v>
      </c>
      <c r="K10" s="37">
        <f t="shared" si="2"/>
        <v>0</v>
      </c>
      <c r="L10" s="37">
        <f t="shared" si="3"/>
        <v>0</v>
      </c>
      <c r="M10" s="64">
        <f t="shared" si="4"/>
        <v>0</v>
      </c>
    </row>
    <row r="11" spans="1:13">
      <c r="A11" s="63">
        <v>6</v>
      </c>
      <c r="B11" s="40" t="s">
        <v>1004</v>
      </c>
      <c r="C11" s="54">
        <v>7</v>
      </c>
      <c r="D11" s="88">
        <v>136</v>
      </c>
      <c r="E11" s="137">
        <v>0</v>
      </c>
      <c r="F11" s="138">
        <v>0</v>
      </c>
      <c r="G11" s="72">
        <f t="shared" si="0"/>
        <v>0</v>
      </c>
      <c r="H11" s="69">
        <v>0</v>
      </c>
      <c r="I11" s="36">
        <v>0</v>
      </c>
      <c r="J11" s="73">
        <f t="shared" si="1"/>
        <v>0</v>
      </c>
      <c r="K11" s="37">
        <f t="shared" si="2"/>
        <v>0</v>
      </c>
      <c r="L11" s="37">
        <f t="shared" si="3"/>
        <v>0</v>
      </c>
      <c r="M11" s="64">
        <f t="shared" si="4"/>
        <v>0</v>
      </c>
    </row>
    <row r="12" spans="1:13">
      <c r="A12" s="63">
        <v>7</v>
      </c>
      <c r="B12" s="38" t="s">
        <v>1005</v>
      </c>
      <c r="C12" s="55">
        <v>17</v>
      </c>
      <c r="D12" s="89">
        <v>16</v>
      </c>
      <c r="E12" s="137">
        <v>0</v>
      </c>
      <c r="F12" s="138">
        <v>0</v>
      </c>
      <c r="G12" s="72">
        <f t="shared" si="0"/>
        <v>0</v>
      </c>
      <c r="H12" s="69">
        <v>0</v>
      </c>
      <c r="I12" s="36">
        <v>0</v>
      </c>
      <c r="J12" s="73">
        <f t="shared" si="1"/>
        <v>0</v>
      </c>
      <c r="K12" s="37">
        <f t="shared" si="2"/>
        <v>0</v>
      </c>
      <c r="L12" s="37">
        <f t="shared" si="3"/>
        <v>0</v>
      </c>
      <c r="M12" s="64">
        <f t="shared" si="4"/>
        <v>0</v>
      </c>
    </row>
    <row r="13" spans="1:13" ht="24.75">
      <c r="A13" s="63">
        <v>8</v>
      </c>
      <c r="B13" s="40" t="s">
        <v>1006</v>
      </c>
      <c r="C13" s="54">
        <v>1</v>
      </c>
      <c r="D13" s="88">
        <v>136</v>
      </c>
      <c r="E13" s="137">
        <v>0</v>
      </c>
      <c r="F13" s="138">
        <v>0</v>
      </c>
      <c r="G13" s="72">
        <f t="shared" si="0"/>
        <v>0</v>
      </c>
      <c r="H13" s="69">
        <v>0</v>
      </c>
      <c r="I13" s="36">
        <v>0</v>
      </c>
      <c r="J13" s="73">
        <f t="shared" si="1"/>
        <v>0</v>
      </c>
      <c r="K13" s="37">
        <f t="shared" si="2"/>
        <v>0</v>
      </c>
      <c r="L13" s="37">
        <f t="shared" si="3"/>
        <v>0</v>
      </c>
      <c r="M13" s="64">
        <f t="shared" si="4"/>
        <v>0</v>
      </c>
    </row>
    <row r="14" spans="1:13" ht="24.75">
      <c r="A14" s="74">
        <v>9</v>
      </c>
      <c r="B14" s="40" t="s">
        <v>1007</v>
      </c>
      <c r="C14" s="54">
        <v>4</v>
      </c>
      <c r="D14" s="88">
        <v>136</v>
      </c>
      <c r="E14" s="137">
        <v>0</v>
      </c>
      <c r="F14" s="138">
        <v>0</v>
      </c>
      <c r="G14" s="72">
        <f t="shared" si="0"/>
        <v>0</v>
      </c>
      <c r="H14" s="69">
        <v>0</v>
      </c>
      <c r="I14" s="36">
        <v>0</v>
      </c>
      <c r="J14" s="73">
        <f t="shared" si="1"/>
        <v>0</v>
      </c>
      <c r="K14" s="37">
        <f t="shared" si="2"/>
        <v>0</v>
      </c>
      <c r="L14" s="37">
        <f t="shared" si="3"/>
        <v>0</v>
      </c>
      <c r="M14" s="64">
        <f t="shared" si="4"/>
        <v>0</v>
      </c>
    </row>
    <row r="15" spans="1:13">
      <c r="A15" s="63">
        <v>10</v>
      </c>
      <c r="B15" s="38" t="s">
        <v>1008</v>
      </c>
      <c r="C15" s="55">
        <v>40</v>
      </c>
      <c r="D15" s="89">
        <v>55</v>
      </c>
      <c r="E15" s="137">
        <v>0</v>
      </c>
      <c r="F15" s="138">
        <v>0</v>
      </c>
      <c r="G15" s="72">
        <f t="shared" si="0"/>
        <v>0</v>
      </c>
      <c r="H15" s="69">
        <v>0</v>
      </c>
      <c r="I15" s="36">
        <v>0</v>
      </c>
      <c r="J15" s="73">
        <f t="shared" si="1"/>
        <v>0</v>
      </c>
      <c r="K15" s="37">
        <f t="shared" si="2"/>
        <v>0</v>
      </c>
      <c r="L15" s="37">
        <f t="shared" si="3"/>
        <v>0</v>
      </c>
      <c r="M15" s="64">
        <f t="shared" si="4"/>
        <v>0</v>
      </c>
    </row>
    <row r="16" spans="1:13">
      <c r="A16" s="63">
        <v>11</v>
      </c>
      <c r="B16" s="40" t="s">
        <v>1009</v>
      </c>
      <c r="C16" s="54">
        <v>24</v>
      </c>
      <c r="D16" s="88">
        <v>68</v>
      </c>
      <c r="E16" s="137">
        <v>0</v>
      </c>
      <c r="F16" s="138">
        <v>0</v>
      </c>
      <c r="G16" s="72">
        <f t="shared" si="0"/>
        <v>0</v>
      </c>
      <c r="H16" s="69">
        <v>0</v>
      </c>
      <c r="I16" s="36">
        <v>0</v>
      </c>
      <c r="J16" s="73">
        <f t="shared" si="1"/>
        <v>0</v>
      </c>
      <c r="K16" s="37">
        <f t="shared" si="2"/>
        <v>0</v>
      </c>
      <c r="L16" s="37">
        <f t="shared" si="3"/>
        <v>0</v>
      </c>
      <c r="M16" s="64">
        <f t="shared" si="4"/>
        <v>0</v>
      </c>
    </row>
    <row r="17" spans="1:13" ht="18" customHeight="1">
      <c r="A17" s="63">
        <v>12</v>
      </c>
      <c r="B17" s="40" t="s">
        <v>1009</v>
      </c>
      <c r="C17" s="54">
        <v>24</v>
      </c>
      <c r="D17" s="88">
        <v>28</v>
      </c>
      <c r="E17" s="137">
        <v>0</v>
      </c>
      <c r="F17" s="138">
        <v>0</v>
      </c>
      <c r="G17" s="72">
        <f t="shared" si="0"/>
        <v>0</v>
      </c>
      <c r="H17" s="69">
        <v>0</v>
      </c>
      <c r="I17" s="36">
        <v>0</v>
      </c>
      <c r="J17" s="73">
        <f t="shared" si="1"/>
        <v>0</v>
      </c>
      <c r="K17" s="37">
        <f t="shared" si="2"/>
        <v>0</v>
      </c>
      <c r="L17" s="37">
        <f t="shared" si="3"/>
        <v>0</v>
      </c>
      <c r="M17" s="64">
        <f t="shared" si="4"/>
        <v>0</v>
      </c>
    </row>
    <row r="18" spans="1:13" ht="25.5" customHeight="1">
      <c r="A18" s="74">
        <v>13</v>
      </c>
      <c r="B18" s="40" t="s">
        <v>1012</v>
      </c>
      <c r="C18" s="54">
        <v>26</v>
      </c>
      <c r="D18" s="88">
        <v>29</v>
      </c>
      <c r="E18" s="137">
        <v>0</v>
      </c>
      <c r="F18" s="138">
        <v>0</v>
      </c>
      <c r="G18" s="72">
        <f t="shared" si="0"/>
        <v>0</v>
      </c>
      <c r="H18" s="70">
        <v>0</v>
      </c>
      <c r="I18" s="36">
        <v>0</v>
      </c>
      <c r="J18" s="73">
        <f t="shared" si="1"/>
        <v>0</v>
      </c>
      <c r="K18" s="37">
        <f t="shared" si="2"/>
        <v>0</v>
      </c>
      <c r="L18" s="37">
        <f t="shared" si="3"/>
        <v>0</v>
      </c>
      <c r="M18" s="64">
        <f t="shared" si="4"/>
        <v>0</v>
      </c>
    </row>
    <row r="19" spans="1:13" ht="36.75">
      <c r="A19" s="63">
        <v>14</v>
      </c>
      <c r="B19" s="40" t="s">
        <v>1013</v>
      </c>
      <c r="C19" s="54">
        <v>28</v>
      </c>
      <c r="D19" s="88">
        <v>29</v>
      </c>
      <c r="E19" s="137">
        <v>0</v>
      </c>
      <c r="F19" s="138">
        <v>0</v>
      </c>
      <c r="G19" s="72">
        <f t="shared" si="0"/>
        <v>0</v>
      </c>
      <c r="H19" s="69">
        <v>0</v>
      </c>
      <c r="I19" s="36">
        <v>0</v>
      </c>
      <c r="J19" s="73">
        <f t="shared" si="1"/>
        <v>0</v>
      </c>
      <c r="K19" s="37">
        <f t="shared" si="2"/>
        <v>0</v>
      </c>
      <c r="L19" s="37">
        <f t="shared" si="3"/>
        <v>0</v>
      </c>
      <c r="M19" s="64">
        <f t="shared" si="4"/>
        <v>0</v>
      </c>
    </row>
    <row r="20" spans="1:13">
      <c r="A20" s="63">
        <v>15</v>
      </c>
      <c r="B20" s="38" t="s">
        <v>1014</v>
      </c>
      <c r="C20" s="55">
        <v>19</v>
      </c>
      <c r="D20" s="89">
        <v>17</v>
      </c>
      <c r="E20" s="137">
        <v>0</v>
      </c>
      <c r="F20" s="138">
        <v>0</v>
      </c>
      <c r="G20" s="72">
        <f t="shared" si="0"/>
        <v>0</v>
      </c>
      <c r="H20" s="69">
        <v>0</v>
      </c>
      <c r="I20" s="36">
        <v>0</v>
      </c>
      <c r="J20" s="73">
        <f t="shared" si="1"/>
        <v>0</v>
      </c>
      <c r="K20" s="37">
        <f t="shared" si="2"/>
        <v>0</v>
      </c>
      <c r="L20" s="37">
        <f t="shared" si="3"/>
        <v>0</v>
      </c>
      <c r="M20" s="64">
        <f t="shared" si="4"/>
        <v>0</v>
      </c>
    </row>
    <row r="21" spans="1:13" ht="27.75" customHeight="1">
      <c r="A21" s="63">
        <v>16</v>
      </c>
      <c r="B21" s="38" t="s">
        <v>1015</v>
      </c>
      <c r="C21" s="55">
        <v>66</v>
      </c>
      <c r="D21" s="89">
        <v>81</v>
      </c>
      <c r="E21" s="137">
        <v>0</v>
      </c>
      <c r="F21" s="138">
        <v>0</v>
      </c>
      <c r="G21" s="72">
        <f t="shared" si="0"/>
        <v>0</v>
      </c>
      <c r="H21" s="69">
        <v>0</v>
      </c>
      <c r="I21" s="36">
        <v>0</v>
      </c>
      <c r="J21" s="73">
        <f t="shared" si="1"/>
        <v>0</v>
      </c>
      <c r="K21" s="37">
        <f t="shared" si="2"/>
        <v>0</v>
      </c>
      <c r="L21" s="37">
        <f t="shared" si="3"/>
        <v>0</v>
      </c>
      <c r="M21" s="64">
        <f t="shared" si="4"/>
        <v>0</v>
      </c>
    </row>
    <row r="22" spans="1:13" ht="24">
      <c r="A22" s="74">
        <v>17</v>
      </c>
      <c r="B22" s="38" t="s">
        <v>1016</v>
      </c>
      <c r="C22" s="55">
        <v>3</v>
      </c>
      <c r="D22" s="89">
        <v>3</v>
      </c>
      <c r="E22" s="137">
        <v>0</v>
      </c>
      <c r="F22" s="138">
        <v>0</v>
      </c>
      <c r="G22" s="72">
        <f t="shared" si="0"/>
        <v>0</v>
      </c>
      <c r="H22" s="70">
        <v>0</v>
      </c>
      <c r="I22" s="36">
        <v>0</v>
      </c>
      <c r="J22" s="73">
        <f t="shared" si="1"/>
        <v>0</v>
      </c>
      <c r="K22" s="37">
        <f t="shared" si="2"/>
        <v>0</v>
      </c>
      <c r="L22" s="37">
        <f t="shared" si="3"/>
        <v>0</v>
      </c>
      <c r="M22" s="64">
        <f t="shared" si="4"/>
        <v>0</v>
      </c>
    </row>
    <row r="23" spans="1:13">
      <c r="A23" s="63">
        <v>18</v>
      </c>
      <c r="B23" s="40" t="s">
        <v>1017</v>
      </c>
      <c r="C23" s="54">
        <v>34</v>
      </c>
      <c r="D23" s="88">
        <v>53</v>
      </c>
      <c r="E23" s="137">
        <v>0</v>
      </c>
      <c r="F23" s="138">
        <v>0</v>
      </c>
      <c r="G23" s="72">
        <f t="shared" si="0"/>
        <v>0</v>
      </c>
      <c r="H23" s="69">
        <v>0</v>
      </c>
      <c r="I23" s="36">
        <v>0</v>
      </c>
      <c r="J23" s="73">
        <f t="shared" si="1"/>
        <v>0</v>
      </c>
      <c r="K23" s="37">
        <f t="shared" si="2"/>
        <v>0</v>
      </c>
      <c r="L23" s="37">
        <f t="shared" si="3"/>
        <v>0</v>
      </c>
      <c r="M23" s="64">
        <f t="shared" si="4"/>
        <v>0</v>
      </c>
    </row>
    <row r="24" spans="1:13" ht="36">
      <c r="A24" s="63">
        <v>19</v>
      </c>
      <c r="B24" s="38" t="s">
        <v>1018</v>
      </c>
      <c r="C24" s="55">
        <v>35</v>
      </c>
      <c r="D24" s="89">
        <v>53</v>
      </c>
      <c r="E24" s="137">
        <v>0</v>
      </c>
      <c r="F24" s="138">
        <v>0</v>
      </c>
      <c r="G24" s="72">
        <f t="shared" si="0"/>
        <v>0</v>
      </c>
      <c r="H24" s="69">
        <v>0</v>
      </c>
      <c r="I24" s="36">
        <v>0</v>
      </c>
      <c r="J24" s="73">
        <f t="shared" si="1"/>
        <v>0</v>
      </c>
      <c r="K24" s="37">
        <f t="shared" si="2"/>
        <v>0</v>
      </c>
      <c r="L24" s="37">
        <f t="shared" si="3"/>
        <v>0</v>
      </c>
      <c r="M24" s="64">
        <f t="shared" si="4"/>
        <v>0</v>
      </c>
    </row>
    <row r="25" spans="1:13">
      <c r="A25" s="63">
        <v>20</v>
      </c>
      <c r="B25" s="38" t="s">
        <v>1019</v>
      </c>
      <c r="C25" s="55">
        <v>38</v>
      </c>
      <c r="D25" s="89">
        <v>54</v>
      </c>
      <c r="E25" s="137">
        <v>0</v>
      </c>
      <c r="F25" s="138">
        <v>0</v>
      </c>
      <c r="G25" s="72">
        <f t="shared" si="0"/>
        <v>0</v>
      </c>
      <c r="H25" s="69">
        <v>0</v>
      </c>
      <c r="I25" s="36">
        <v>0</v>
      </c>
      <c r="J25" s="73">
        <f t="shared" si="1"/>
        <v>0</v>
      </c>
      <c r="K25" s="37">
        <f t="shared" si="2"/>
        <v>0</v>
      </c>
      <c r="L25" s="37">
        <f t="shared" si="3"/>
        <v>0</v>
      </c>
      <c r="M25" s="64">
        <f t="shared" si="4"/>
        <v>0</v>
      </c>
    </row>
    <row r="26" spans="1:13" ht="25.5" customHeight="1">
      <c r="A26" s="74">
        <v>21</v>
      </c>
      <c r="B26" s="38" t="s">
        <v>1020</v>
      </c>
      <c r="C26" s="55">
        <v>41</v>
      </c>
      <c r="D26" s="89">
        <v>56</v>
      </c>
      <c r="E26" s="137">
        <v>0</v>
      </c>
      <c r="F26" s="138">
        <v>0</v>
      </c>
      <c r="G26" s="72">
        <f t="shared" si="0"/>
        <v>0</v>
      </c>
      <c r="H26" s="69">
        <v>0</v>
      </c>
      <c r="I26" s="36">
        <v>0</v>
      </c>
      <c r="J26" s="73">
        <f t="shared" si="1"/>
        <v>0</v>
      </c>
      <c r="K26" s="37">
        <f t="shared" si="2"/>
        <v>0</v>
      </c>
      <c r="L26" s="37">
        <f t="shared" si="3"/>
        <v>0</v>
      </c>
      <c r="M26" s="64">
        <f t="shared" si="4"/>
        <v>0</v>
      </c>
    </row>
    <row r="27" spans="1:13" ht="24">
      <c r="A27" s="63">
        <v>22</v>
      </c>
      <c r="B27" s="38" t="s">
        <v>1021</v>
      </c>
      <c r="C27" s="55">
        <v>82</v>
      </c>
      <c r="D27" s="89">
        <v>114</v>
      </c>
      <c r="E27" s="137">
        <v>0</v>
      </c>
      <c r="F27" s="138">
        <v>0</v>
      </c>
      <c r="G27" s="72">
        <f t="shared" si="0"/>
        <v>0</v>
      </c>
      <c r="H27" s="69">
        <v>0</v>
      </c>
      <c r="I27" s="36">
        <v>0</v>
      </c>
      <c r="J27" s="73">
        <f t="shared" si="1"/>
        <v>0</v>
      </c>
      <c r="K27" s="37">
        <f t="shared" si="2"/>
        <v>0</v>
      </c>
      <c r="L27" s="37">
        <f t="shared" si="3"/>
        <v>0</v>
      </c>
      <c r="M27" s="64">
        <f t="shared" si="4"/>
        <v>0</v>
      </c>
    </row>
    <row r="28" spans="1:13">
      <c r="A28" s="63">
        <v>23</v>
      </c>
      <c r="B28" s="38" t="s">
        <v>1022</v>
      </c>
      <c r="C28" s="55">
        <v>46</v>
      </c>
      <c r="D28" s="89">
        <v>60</v>
      </c>
      <c r="E28" s="137">
        <v>1270</v>
      </c>
      <c r="F28" s="138">
        <v>0</v>
      </c>
      <c r="G28" s="72">
        <f t="shared" si="0"/>
        <v>1270</v>
      </c>
      <c r="H28" s="69">
        <v>0</v>
      </c>
      <c r="I28" s="36">
        <v>0</v>
      </c>
      <c r="J28" s="73">
        <f t="shared" si="1"/>
        <v>0</v>
      </c>
      <c r="K28" s="37">
        <f t="shared" si="2"/>
        <v>1270</v>
      </c>
      <c r="L28" s="37">
        <f t="shared" si="3"/>
        <v>0</v>
      </c>
      <c r="M28" s="64">
        <f t="shared" si="4"/>
        <v>1270</v>
      </c>
    </row>
    <row r="29" spans="1:13">
      <c r="A29" s="63">
        <v>24</v>
      </c>
      <c r="B29" s="38" t="s">
        <v>1023</v>
      </c>
      <c r="C29" s="55">
        <v>42</v>
      </c>
      <c r="D29" s="89">
        <v>60</v>
      </c>
      <c r="E29" s="137">
        <v>3254</v>
      </c>
      <c r="F29" s="138">
        <v>0</v>
      </c>
      <c r="G29" s="72">
        <f t="shared" si="0"/>
        <v>3254</v>
      </c>
      <c r="H29" s="69">
        <v>0</v>
      </c>
      <c r="I29" s="36">
        <v>0</v>
      </c>
      <c r="J29" s="73">
        <f t="shared" si="1"/>
        <v>0</v>
      </c>
      <c r="K29" s="37">
        <f t="shared" si="2"/>
        <v>3254</v>
      </c>
      <c r="L29" s="37">
        <f t="shared" si="3"/>
        <v>0</v>
      </c>
      <c r="M29" s="64">
        <f t="shared" si="4"/>
        <v>3254</v>
      </c>
    </row>
    <row r="30" spans="1:13" ht="24">
      <c r="A30" s="74">
        <v>25</v>
      </c>
      <c r="B30" s="38" t="s">
        <v>1024</v>
      </c>
      <c r="C30" s="55">
        <v>44</v>
      </c>
      <c r="D30" s="89">
        <v>60</v>
      </c>
      <c r="E30" s="137">
        <v>879</v>
      </c>
      <c r="F30" s="138">
        <v>0</v>
      </c>
      <c r="G30" s="72">
        <f t="shared" si="0"/>
        <v>879</v>
      </c>
      <c r="H30" s="69">
        <v>0</v>
      </c>
      <c r="I30" s="36">
        <v>0</v>
      </c>
      <c r="J30" s="73">
        <f t="shared" si="1"/>
        <v>0</v>
      </c>
      <c r="K30" s="37">
        <f t="shared" si="2"/>
        <v>879</v>
      </c>
      <c r="L30" s="37">
        <f t="shared" si="3"/>
        <v>0</v>
      </c>
      <c r="M30" s="64">
        <f t="shared" si="4"/>
        <v>879</v>
      </c>
    </row>
    <row r="31" spans="1:13">
      <c r="A31" s="63">
        <v>26</v>
      </c>
      <c r="B31" s="38" t="s">
        <v>1025</v>
      </c>
      <c r="C31" s="55">
        <v>20</v>
      </c>
      <c r="D31" s="89">
        <v>18</v>
      </c>
      <c r="E31" s="137">
        <v>0</v>
      </c>
      <c r="F31" s="138">
        <v>0</v>
      </c>
      <c r="G31" s="72">
        <f t="shared" si="0"/>
        <v>0</v>
      </c>
      <c r="H31" s="69">
        <v>0</v>
      </c>
      <c r="I31" s="36">
        <v>0</v>
      </c>
      <c r="J31" s="73">
        <f t="shared" si="1"/>
        <v>0</v>
      </c>
      <c r="K31" s="37">
        <f t="shared" si="2"/>
        <v>0</v>
      </c>
      <c r="L31" s="37">
        <f t="shared" si="3"/>
        <v>0</v>
      </c>
      <c r="M31" s="64">
        <f t="shared" si="4"/>
        <v>0</v>
      </c>
    </row>
    <row r="32" spans="1:13" ht="24.75">
      <c r="A32" s="63">
        <v>27</v>
      </c>
      <c r="B32" s="40" t="s">
        <v>1026</v>
      </c>
      <c r="C32" s="54">
        <v>47</v>
      </c>
      <c r="D32" s="88">
        <v>60</v>
      </c>
      <c r="E32" s="137">
        <v>454</v>
      </c>
      <c r="F32" s="138">
        <v>0</v>
      </c>
      <c r="G32" s="72">
        <f t="shared" si="0"/>
        <v>454</v>
      </c>
      <c r="H32" s="70">
        <v>0</v>
      </c>
      <c r="I32" s="36">
        <v>0</v>
      </c>
      <c r="J32" s="73">
        <f t="shared" si="1"/>
        <v>0</v>
      </c>
      <c r="K32" s="37">
        <f t="shared" si="2"/>
        <v>454</v>
      </c>
      <c r="L32" s="37">
        <f t="shared" si="3"/>
        <v>0</v>
      </c>
      <c r="M32" s="64">
        <f t="shared" si="4"/>
        <v>454</v>
      </c>
    </row>
    <row r="33" spans="1:13">
      <c r="A33" s="63">
        <v>28</v>
      </c>
      <c r="B33" s="40" t="s">
        <v>1027</v>
      </c>
      <c r="C33" s="54">
        <v>43</v>
      </c>
      <c r="D33" s="88">
        <v>60</v>
      </c>
      <c r="E33" s="137">
        <v>710</v>
      </c>
      <c r="F33" s="138">
        <v>0</v>
      </c>
      <c r="G33" s="72">
        <f t="shared" si="0"/>
        <v>710</v>
      </c>
      <c r="H33" s="70">
        <v>173</v>
      </c>
      <c r="I33" s="36">
        <v>0</v>
      </c>
      <c r="J33" s="73">
        <f t="shared" si="1"/>
        <v>173</v>
      </c>
      <c r="K33" s="37">
        <f t="shared" si="2"/>
        <v>883</v>
      </c>
      <c r="L33" s="37">
        <f t="shared" si="3"/>
        <v>0</v>
      </c>
      <c r="M33" s="64">
        <f t="shared" si="4"/>
        <v>883</v>
      </c>
    </row>
    <row r="34" spans="1:13" ht="18" customHeight="1">
      <c r="A34" s="74">
        <v>29</v>
      </c>
      <c r="B34" s="40" t="s">
        <v>1028</v>
      </c>
      <c r="C34" s="54">
        <v>45</v>
      </c>
      <c r="D34" s="88">
        <v>60</v>
      </c>
      <c r="E34" s="137">
        <v>590</v>
      </c>
      <c r="F34" s="138">
        <v>0</v>
      </c>
      <c r="G34" s="72">
        <f t="shared" si="0"/>
        <v>590</v>
      </c>
      <c r="H34" s="69">
        <v>0</v>
      </c>
      <c r="I34" s="36">
        <v>0</v>
      </c>
      <c r="J34" s="73">
        <f t="shared" si="1"/>
        <v>0</v>
      </c>
      <c r="K34" s="37">
        <f t="shared" si="2"/>
        <v>590</v>
      </c>
      <c r="L34" s="37">
        <f t="shared" si="3"/>
        <v>0</v>
      </c>
      <c r="M34" s="64">
        <f t="shared" si="4"/>
        <v>590</v>
      </c>
    </row>
    <row r="35" spans="1:13">
      <c r="A35" s="63">
        <v>30</v>
      </c>
      <c r="B35" s="40" t="s">
        <v>1029</v>
      </c>
      <c r="C35" s="54">
        <v>75</v>
      </c>
      <c r="D35" s="88">
        <v>100</v>
      </c>
      <c r="E35" s="137">
        <v>0</v>
      </c>
      <c r="F35" s="138">
        <v>0</v>
      </c>
      <c r="G35" s="72">
        <f t="shared" si="0"/>
        <v>0</v>
      </c>
      <c r="H35" s="69">
        <v>0</v>
      </c>
      <c r="I35" s="36">
        <v>0</v>
      </c>
      <c r="J35" s="73">
        <f t="shared" si="1"/>
        <v>0</v>
      </c>
      <c r="K35" s="37">
        <f t="shared" si="2"/>
        <v>0</v>
      </c>
      <c r="L35" s="37">
        <f t="shared" si="3"/>
        <v>0</v>
      </c>
      <c r="M35" s="64">
        <f t="shared" si="4"/>
        <v>0</v>
      </c>
    </row>
    <row r="36" spans="1:13">
      <c r="A36" s="63">
        <v>31</v>
      </c>
      <c r="B36" s="40" t="s">
        <v>1030</v>
      </c>
      <c r="C36" s="54">
        <v>50</v>
      </c>
      <c r="D36" s="88">
        <v>162</v>
      </c>
      <c r="E36" s="137">
        <v>0</v>
      </c>
      <c r="F36" s="138">
        <v>0</v>
      </c>
      <c r="G36" s="72">
        <f t="shared" si="0"/>
        <v>0</v>
      </c>
      <c r="H36" s="69">
        <v>0</v>
      </c>
      <c r="I36" s="36">
        <v>0</v>
      </c>
      <c r="J36" s="73">
        <f t="shared" si="1"/>
        <v>0</v>
      </c>
      <c r="K36" s="37">
        <f t="shared" si="2"/>
        <v>0</v>
      </c>
      <c r="L36" s="37">
        <f t="shared" si="3"/>
        <v>0</v>
      </c>
      <c r="M36" s="64">
        <f t="shared" si="4"/>
        <v>0</v>
      </c>
    </row>
    <row r="37" spans="1:13">
      <c r="A37" s="63">
        <v>32</v>
      </c>
      <c r="B37" s="38" t="s">
        <v>1031</v>
      </c>
      <c r="C37" s="39">
        <v>52</v>
      </c>
      <c r="D37" s="68">
        <v>65</v>
      </c>
      <c r="E37" s="137">
        <v>0</v>
      </c>
      <c r="F37" s="138">
        <v>0</v>
      </c>
      <c r="G37" s="72">
        <f t="shared" si="0"/>
        <v>0</v>
      </c>
      <c r="H37" s="69">
        <v>0</v>
      </c>
      <c r="I37" s="51">
        <v>0</v>
      </c>
      <c r="J37" s="73">
        <f t="shared" si="1"/>
        <v>0</v>
      </c>
      <c r="K37" s="37">
        <f t="shared" si="2"/>
        <v>0</v>
      </c>
      <c r="L37" s="37">
        <f t="shared" si="3"/>
        <v>0</v>
      </c>
      <c r="M37" s="64">
        <f t="shared" si="4"/>
        <v>0</v>
      </c>
    </row>
    <row r="38" spans="1:13" ht="24">
      <c r="A38" s="74">
        <v>33</v>
      </c>
      <c r="B38" s="38" t="s">
        <v>1032</v>
      </c>
      <c r="C38" s="55">
        <v>5</v>
      </c>
      <c r="D38" s="89">
        <v>136</v>
      </c>
      <c r="E38" s="137">
        <v>0</v>
      </c>
      <c r="F38" s="138">
        <v>0</v>
      </c>
      <c r="G38" s="72">
        <f t="shared" ref="G38:G59" si="5">E38+F38</f>
        <v>0</v>
      </c>
      <c r="H38" s="69">
        <v>0</v>
      </c>
      <c r="I38" s="36">
        <v>0</v>
      </c>
      <c r="J38" s="73">
        <f t="shared" ref="J38:J59" si="6">H38+I38</f>
        <v>0</v>
      </c>
      <c r="K38" s="37">
        <f t="shared" ref="K38:K59" si="7">E38+H38</f>
        <v>0</v>
      </c>
      <c r="L38" s="37">
        <f t="shared" ref="L38:L59" si="8">F38+I38</f>
        <v>0</v>
      </c>
      <c r="M38" s="64">
        <f t="shared" ref="M38:M59" si="9">K38+L38</f>
        <v>0</v>
      </c>
    </row>
    <row r="39" spans="1:13" ht="24.75">
      <c r="A39" s="63">
        <v>34</v>
      </c>
      <c r="B39" s="40" t="s">
        <v>1033</v>
      </c>
      <c r="C39" s="54">
        <v>39</v>
      </c>
      <c r="D39" s="88">
        <v>55</v>
      </c>
      <c r="E39" s="137">
        <v>0</v>
      </c>
      <c r="F39" s="138">
        <v>0</v>
      </c>
      <c r="G39" s="72">
        <f t="shared" si="5"/>
        <v>0</v>
      </c>
      <c r="H39" s="69">
        <v>0</v>
      </c>
      <c r="I39" s="36">
        <v>0</v>
      </c>
      <c r="J39" s="73">
        <f t="shared" si="6"/>
        <v>0</v>
      </c>
      <c r="K39" s="37">
        <f t="shared" si="7"/>
        <v>0</v>
      </c>
      <c r="L39" s="37">
        <f t="shared" si="8"/>
        <v>0</v>
      </c>
      <c r="M39" s="64">
        <f t="shared" si="9"/>
        <v>0</v>
      </c>
    </row>
    <row r="40" spans="1:13">
      <c r="A40" s="63">
        <v>35</v>
      </c>
      <c r="B40" s="40" t="s">
        <v>1034</v>
      </c>
      <c r="C40" s="54">
        <v>55</v>
      </c>
      <c r="D40" s="88">
        <v>68</v>
      </c>
      <c r="E40" s="137">
        <v>0</v>
      </c>
      <c r="F40" s="138">
        <v>0</v>
      </c>
      <c r="G40" s="72">
        <f t="shared" si="5"/>
        <v>0</v>
      </c>
      <c r="H40" s="69">
        <v>0</v>
      </c>
      <c r="I40" s="36">
        <v>0</v>
      </c>
      <c r="J40" s="73">
        <f t="shared" si="6"/>
        <v>0</v>
      </c>
      <c r="K40" s="37">
        <f t="shared" si="7"/>
        <v>0</v>
      </c>
      <c r="L40" s="37">
        <f t="shared" si="8"/>
        <v>0</v>
      </c>
      <c r="M40" s="64">
        <f t="shared" si="9"/>
        <v>0</v>
      </c>
    </row>
    <row r="41" spans="1:13">
      <c r="A41" s="63">
        <v>36</v>
      </c>
      <c r="B41" s="38" t="s">
        <v>1035</v>
      </c>
      <c r="C41" s="55">
        <v>29</v>
      </c>
      <c r="D41" s="89">
        <v>30</v>
      </c>
      <c r="E41" s="137">
        <v>0</v>
      </c>
      <c r="F41" s="138">
        <v>0</v>
      </c>
      <c r="G41" s="72">
        <f t="shared" si="5"/>
        <v>0</v>
      </c>
      <c r="H41" s="70">
        <v>0</v>
      </c>
      <c r="I41" s="36">
        <v>0</v>
      </c>
      <c r="J41" s="73">
        <f t="shared" si="6"/>
        <v>0</v>
      </c>
      <c r="K41" s="37">
        <f t="shared" si="7"/>
        <v>0</v>
      </c>
      <c r="L41" s="37">
        <f t="shared" si="8"/>
        <v>0</v>
      </c>
      <c r="M41" s="64">
        <f t="shared" si="9"/>
        <v>0</v>
      </c>
    </row>
    <row r="42" spans="1:13">
      <c r="A42" s="74">
        <v>37</v>
      </c>
      <c r="B42" s="40" t="s">
        <v>1036</v>
      </c>
      <c r="C42" s="54">
        <v>63</v>
      </c>
      <c r="D42" s="88">
        <v>75</v>
      </c>
      <c r="E42" s="137">
        <v>0</v>
      </c>
      <c r="F42" s="138">
        <v>0</v>
      </c>
      <c r="G42" s="72">
        <f t="shared" si="5"/>
        <v>0</v>
      </c>
      <c r="H42" s="69">
        <v>0</v>
      </c>
      <c r="I42" s="36">
        <v>0</v>
      </c>
      <c r="J42" s="73">
        <f t="shared" si="6"/>
        <v>0</v>
      </c>
      <c r="K42" s="37">
        <f t="shared" si="7"/>
        <v>0</v>
      </c>
      <c r="L42" s="37">
        <f t="shared" si="8"/>
        <v>0</v>
      </c>
      <c r="M42" s="64">
        <f t="shared" si="9"/>
        <v>0</v>
      </c>
    </row>
    <row r="43" spans="1:13">
      <c r="A43" s="63">
        <v>38</v>
      </c>
      <c r="B43" s="40" t="s">
        <v>1037</v>
      </c>
      <c r="C43" s="54">
        <v>64</v>
      </c>
      <c r="D43" s="88">
        <v>76</v>
      </c>
      <c r="E43" s="137">
        <v>335</v>
      </c>
      <c r="F43" s="138">
        <v>0</v>
      </c>
      <c r="G43" s="72">
        <f t="shared" si="5"/>
        <v>335</v>
      </c>
      <c r="H43" s="69">
        <v>0</v>
      </c>
      <c r="I43" s="36">
        <v>0</v>
      </c>
      <c r="J43" s="73">
        <f t="shared" si="6"/>
        <v>0</v>
      </c>
      <c r="K43" s="37">
        <f t="shared" si="7"/>
        <v>335</v>
      </c>
      <c r="L43" s="37">
        <f t="shared" si="8"/>
        <v>0</v>
      </c>
      <c r="M43" s="64">
        <f t="shared" si="9"/>
        <v>335</v>
      </c>
    </row>
    <row r="44" spans="1:13" ht="60">
      <c r="A44" s="63">
        <v>39</v>
      </c>
      <c r="B44" s="38" t="s">
        <v>1038</v>
      </c>
      <c r="C44" s="55">
        <v>32</v>
      </c>
      <c r="D44" s="89">
        <v>158</v>
      </c>
      <c r="E44" s="137">
        <v>0</v>
      </c>
      <c r="F44" s="138">
        <v>0</v>
      </c>
      <c r="G44" s="72">
        <f t="shared" si="5"/>
        <v>0</v>
      </c>
      <c r="H44" s="69">
        <v>0</v>
      </c>
      <c r="I44" s="36">
        <v>0</v>
      </c>
      <c r="J44" s="73">
        <f t="shared" si="6"/>
        <v>0</v>
      </c>
      <c r="K44" s="37">
        <f t="shared" si="7"/>
        <v>0</v>
      </c>
      <c r="L44" s="37">
        <f t="shared" si="8"/>
        <v>0</v>
      </c>
      <c r="M44" s="64">
        <f t="shared" si="9"/>
        <v>0</v>
      </c>
    </row>
    <row r="45" spans="1:13" ht="48.75">
      <c r="A45" s="63">
        <v>40</v>
      </c>
      <c r="B45" s="40" t="s">
        <v>1039</v>
      </c>
      <c r="C45" s="54">
        <v>31</v>
      </c>
      <c r="D45" s="88">
        <v>158</v>
      </c>
      <c r="E45" s="137">
        <v>0</v>
      </c>
      <c r="F45" s="138">
        <v>0</v>
      </c>
      <c r="G45" s="72">
        <f t="shared" si="5"/>
        <v>0</v>
      </c>
      <c r="H45" s="69">
        <v>0</v>
      </c>
      <c r="I45" s="36">
        <v>0</v>
      </c>
      <c r="J45" s="73">
        <f t="shared" si="6"/>
        <v>0</v>
      </c>
      <c r="K45" s="37">
        <f t="shared" si="7"/>
        <v>0</v>
      </c>
      <c r="L45" s="37">
        <f t="shared" si="8"/>
        <v>0</v>
      </c>
      <c r="M45" s="64">
        <f t="shared" si="9"/>
        <v>0</v>
      </c>
    </row>
    <row r="46" spans="1:13" ht="24.75">
      <c r="A46" s="74">
        <v>41</v>
      </c>
      <c r="B46" s="40" t="s">
        <v>1040</v>
      </c>
      <c r="C46" s="54">
        <v>30</v>
      </c>
      <c r="D46" s="88">
        <v>158</v>
      </c>
      <c r="E46" s="137">
        <v>0</v>
      </c>
      <c r="F46" s="138">
        <v>0</v>
      </c>
      <c r="G46" s="72">
        <f t="shared" si="5"/>
        <v>0</v>
      </c>
      <c r="H46" s="70">
        <v>0</v>
      </c>
      <c r="I46" s="36">
        <v>0</v>
      </c>
      <c r="J46" s="73">
        <f t="shared" si="6"/>
        <v>0</v>
      </c>
      <c r="K46" s="37">
        <f t="shared" si="7"/>
        <v>0</v>
      </c>
      <c r="L46" s="37">
        <f t="shared" si="8"/>
        <v>0</v>
      </c>
      <c r="M46" s="64">
        <f t="shared" si="9"/>
        <v>0</v>
      </c>
    </row>
    <row r="47" spans="1:13">
      <c r="A47" s="63">
        <v>42</v>
      </c>
      <c r="B47" s="40" t="s">
        <v>1041</v>
      </c>
      <c r="C47" s="54">
        <v>65</v>
      </c>
      <c r="D47" s="88">
        <v>77</v>
      </c>
      <c r="E47" s="137">
        <v>0</v>
      </c>
      <c r="F47" s="138">
        <v>0</v>
      </c>
      <c r="G47" s="72">
        <f t="shared" si="5"/>
        <v>0</v>
      </c>
      <c r="H47" s="69">
        <v>0</v>
      </c>
      <c r="I47" s="36">
        <v>0</v>
      </c>
      <c r="J47" s="73">
        <f t="shared" si="6"/>
        <v>0</v>
      </c>
      <c r="K47" s="37">
        <f t="shared" si="7"/>
        <v>0</v>
      </c>
      <c r="L47" s="37">
        <f t="shared" si="8"/>
        <v>0</v>
      </c>
      <c r="M47" s="64">
        <f t="shared" si="9"/>
        <v>0</v>
      </c>
    </row>
    <row r="48" spans="1:13">
      <c r="A48" s="63">
        <v>43</v>
      </c>
      <c r="B48" s="40" t="s">
        <v>1042</v>
      </c>
      <c r="C48" s="54">
        <v>67</v>
      </c>
      <c r="D48" s="88">
        <v>81</v>
      </c>
      <c r="E48" s="137">
        <v>0</v>
      </c>
      <c r="F48" s="138">
        <v>0</v>
      </c>
      <c r="G48" s="72">
        <f t="shared" si="5"/>
        <v>0</v>
      </c>
      <c r="H48" s="69">
        <v>0</v>
      </c>
      <c r="I48" s="36">
        <v>0</v>
      </c>
      <c r="J48" s="73">
        <f t="shared" si="6"/>
        <v>0</v>
      </c>
      <c r="K48" s="37">
        <f t="shared" si="7"/>
        <v>0</v>
      </c>
      <c r="L48" s="37">
        <f t="shared" si="8"/>
        <v>0</v>
      </c>
      <c r="M48" s="64">
        <f t="shared" si="9"/>
        <v>0</v>
      </c>
    </row>
    <row r="49" spans="1:14">
      <c r="A49" s="63">
        <v>44</v>
      </c>
      <c r="B49" s="40" t="s">
        <v>1043</v>
      </c>
      <c r="C49" s="54">
        <v>71</v>
      </c>
      <c r="D49" s="88">
        <v>97</v>
      </c>
      <c r="E49" s="137">
        <v>0</v>
      </c>
      <c r="F49" s="138">
        <v>0</v>
      </c>
      <c r="G49" s="72">
        <f t="shared" si="5"/>
        <v>0</v>
      </c>
      <c r="H49" s="69">
        <v>0</v>
      </c>
      <c r="I49" s="36">
        <v>0</v>
      </c>
      <c r="J49" s="73">
        <f t="shared" si="6"/>
        <v>0</v>
      </c>
      <c r="K49" s="37">
        <f t="shared" si="7"/>
        <v>0</v>
      </c>
      <c r="L49" s="37">
        <f t="shared" si="8"/>
        <v>0</v>
      </c>
      <c r="M49" s="64">
        <f t="shared" si="9"/>
        <v>0</v>
      </c>
    </row>
    <row r="50" spans="1:14">
      <c r="A50" s="74">
        <v>45</v>
      </c>
      <c r="B50" s="40" t="s">
        <v>1044</v>
      </c>
      <c r="C50" s="54">
        <v>72</v>
      </c>
      <c r="D50" s="68">
        <v>98</v>
      </c>
      <c r="E50" s="137">
        <v>0</v>
      </c>
      <c r="F50" s="138">
        <v>0</v>
      </c>
      <c r="G50" s="72">
        <f t="shared" si="5"/>
        <v>0</v>
      </c>
      <c r="H50" s="69">
        <v>0</v>
      </c>
      <c r="I50" s="36">
        <v>0</v>
      </c>
      <c r="J50" s="73">
        <f t="shared" si="6"/>
        <v>0</v>
      </c>
      <c r="K50" s="37">
        <f t="shared" si="7"/>
        <v>0</v>
      </c>
      <c r="L50" s="37">
        <f t="shared" si="8"/>
        <v>0</v>
      </c>
      <c r="M50" s="64">
        <f t="shared" si="9"/>
        <v>0</v>
      </c>
    </row>
    <row r="51" spans="1:14">
      <c r="A51" s="63">
        <v>46</v>
      </c>
      <c r="B51" s="40" t="s">
        <v>1045</v>
      </c>
      <c r="C51" s="54">
        <v>73</v>
      </c>
      <c r="D51" s="68">
        <v>99</v>
      </c>
      <c r="E51" s="137">
        <v>0</v>
      </c>
      <c r="F51" s="138">
        <v>0</v>
      </c>
      <c r="G51" s="72">
        <f t="shared" si="5"/>
        <v>0</v>
      </c>
      <c r="H51" s="69">
        <v>0</v>
      </c>
      <c r="I51" s="36">
        <v>0</v>
      </c>
      <c r="J51" s="73">
        <f t="shared" si="6"/>
        <v>0</v>
      </c>
      <c r="K51" s="37">
        <f t="shared" si="7"/>
        <v>0</v>
      </c>
      <c r="L51" s="37">
        <f t="shared" si="8"/>
        <v>0</v>
      </c>
      <c r="M51" s="64">
        <f t="shared" si="9"/>
        <v>0</v>
      </c>
    </row>
    <row r="52" spans="1:14" ht="24">
      <c r="A52" s="63">
        <v>47</v>
      </c>
      <c r="B52" s="38" t="s">
        <v>1046</v>
      </c>
      <c r="C52" s="55">
        <v>74</v>
      </c>
      <c r="D52" s="89">
        <v>100</v>
      </c>
      <c r="E52" s="137">
        <v>0</v>
      </c>
      <c r="F52" s="138">
        <v>0</v>
      </c>
      <c r="G52" s="72">
        <f t="shared" si="5"/>
        <v>0</v>
      </c>
      <c r="H52" s="70">
        <v>0</v>
      </c>
      <c r="I52" s="36">
        <v>0</v>
      </c>
      <c r="J52" s="73">
        <f t="shared" si="6"/>
        <v>0</v>
      </c>
      <c r="K52" s="37">
        <f t="shared" si="7"/>
        <v>0</v>
      </c>
      <c r="L52" s="37">
        <f t="shared" si="8"/>
        <v>0</v>
      </c>
      <c r="M52" s="64">
        <f t="shared" si="9"/>
        <v>0</v>
      </c>
    </row>
    <row r="53" spans="1:14">
      <c r="A53" s="63">
        <v>48</v>
      </c>
      <c r="B53" s="40" t="s">
        <v>1047</v>
      </c>
      <c r="C53" s="54">
        <v>21</v>
      </c>
      <c r="D53" s="88">
        <v>19</v>
      </c>
      <c r="E53" s="137">
        <v>0</v>
      </c>
      <c r="F53" s="138">
        <v>0</v>
      </c>
      <c r="G53" s="72">
        <f t="shared" si="5"/>
        <v>0</v>
      </c>
      <c r="H53" s="69">
        <v>0</v>
      </c>
      <c r="I53" s="36">
        <v>0</v>
      </c>
      <c r="J53" s="73">
        <f t="shared" si="6"/>
        <v>0</v>
      </c>
      <c r="K53" s="37">
        <f t="shared" si="7"/>
        <v>0</v>
      </c>
      <c r="L53" s="37">
        <f t="shared" si="8"/>
        <v>0</v>
      </c>
      <c r="M53" s="64">
        <f t="shared" si="9"/>
        <v>0</v>
      </c>
    </row>
    <row r="54" spans="1:14">
      <c r="A54" s="74">
        <v>49</v>
      </c>
      <c r="B54" s="40" t="s">
        <v>1048</v>
      </c>
      <c r="C54" s="54">
        <v>77</v>
      </c>
      <c r="D54" s="88">
        <v>108</v>
      </c>
      <c r="E54" s="137">
        <v>0</v>
      </c>
      <c r="F54" s="138">
        <v>0</v>
      </c>
      <c r="G54" s="72">
        <f t="shared" si="5"/>
        <v>0</v>
      </c>
      <c r="H54" s="69">
        <v>0</v>
      </c>
      <c r="I54" s="36">
        <v>0</v>
      </c>
      <c r="J54" s="73">
        <f t="shared" si="6"/>
        <v>0</v>
      </c>
      <c r="K54" s="37">
        <f t="shared" si="7"/>
        <v>0</v>
      </c>
      <c r="L54" s="37">
        <f t="shared" si="8"/>
        <v>0</v>
      </c>
      <c r="M54" s="64">
        <f t="shared" si="9"/>
        <v>0</v>
      </c>
    </row>
    <row r="55" spans="1:14">
      <c r="A55" s="63">
        <v>50</v>
      </c>
      <c r="B55" s="40" t="s">
        <v>1049</v>
      </c>
      <c r="C55" s="54">
        <v>80</v>
      </c>
      <c r="D55" s="88">
        <v>112</v>
      </c>
      <c r="E55" s="137">
        <v>0</v>
      </c>
      <c r="F55" s="138">
        <v>0</v>
      </c>
      <c r="G55" s="72">
        <f t="shared" si="5"/>
        <v>0</v>
      </c>
      <c r="H55" s="69">
        <v>0</v>
      </c>
      <c r="I55" s="36">
        <v>0</v>
      </c>
      <c r="J55" s="73">
        <f t="shared" si="6"/>
        <v>0</v>
      </c>
      <c r="K55" s="37">
        <f t="shared" si="7"/>
        <v>0</v>
      </c>
      <c r="L55" s="37">
        <f t="shared" si="8"/>
        <v>0</v>
      </c>
      <c r="M55" s="64">
        <f t="shared" si="9"/>
        <v>0</v>
      </c>
    </row>
    <row r="56" spans="1:14">
      <c r="A56" s="63">
        <v>51</v>
      </c>
      <c r="B56" s="40" t="s">
        <v>1050</v>
      </c>
      <c r="C56" s="56">
        <v>22</v>
      </c>
      <c r="D56" s="90">
        <v>20</v>
      </c>
      <c r="E56" s="137">
        <v>0</v>
      </c>
      <c r="F56" s="138">
        <v>0</v>
      </c>
      <c r="G56" s="72">
        <f t="shared" si="5"/>
        <v>0</v>
      </c>
      <c r="H56" s="69">
        <v>0</v>
      </c>
      <c r="I56" s="36">
        <v>0</v>
      </c>
      <c r="J56" s="73">
        <f t="shared" si="6"/>
        <v>0</v>
      </c>
      <c r="K56" s="37">
        <f t="shared" si="7"/>
        <v>0</v>
      </c>
      <c r="L56" s="37">
        <f t="shared" si="8"/>
        <v>0</v>
      </c>
      <c r="M56" s="64">
        <f t="shared" si="9"/>
        <v>0</v>
      </c>
    </row>
    <row r="57" spans="1:14">
      <c r="A57" s="63">
        <v>52</v>
      </c>
      <c r="B57" s="40" t="s">
        <v>1051</v>
      </c>
      <c r="C57" s="56">
        <v>84</v>
      </c>
      <c r="D57" s="90">
        <v>116</v>
      </c>
      <c r="E57" s="137">
        <v>0</v>
      </c>
      <c r="F57" s="138">
        <v>0</v>
      </c>
      <c r="G57" s="72">
        <f t="shared" si="5"/>
        <v>0</v>
      </c>
      <c r="H57" s="69">
        <v>0</v>
      </c>
      <c r="I57" s="36">
        <v>0</v>
      </c>
      <c r="J57" s="73">
        <f t="shared" si="6"/>
        <v>0</v>
      </c>
      <c r="K57" s="37">
        <f t="shared" si="7"/>
        <v>0</v>
      </c>
      <c r="L57" s="37">
        <f t="shared" si="8"/>
        <v>0</v>
      </c>
      <c r="M57" s="64">
        <f t="shared" si="9"/>
        <v>0</v>
      </c>
    </row>
    <row r="58" spans="1:14">
      <c r="A58" s="63">
        <v>53</v>
      </c>
      <c r="B58" s="40" t="s">
        <v>1052</v>
      </c>
      <c r="C58" s="56">
        <v>85</v>
      </c>
      <c r="D58" s="90">
        <v>122</v>
      </c>
      <c r="E58" s="137">
        <v>0</v>
      </c>
      <c r="F58" s="138">
        <v>0</v>
      </c>
      <c r="G58" s="72">
        <f t="shared" si="5"/>
        <v>0</v>
      </c>
      <c r="H58" s="69">
        <v>0</v>
      </c>
      <c r="I58" s="36">
        <v>0</v>
      </c>
      <c r="J58" s="73">
        <f t="shared" si="6"/>
        <v>0</v>
      </c>
      <c r="K58" s="37">
        <f t="shared" si="7"/>
        <v>0</v>
      </c>
      <c r="L58" s="37">
        <f t="shared" si="8"/>
        <v>0</v>
      </c>
      <c r="M58" s="64">
        <f t="shared" si="9"/>
        <v>0</v>
      </c>
    </row>
    <row r="59" spans="1:14" ht="24.75">
      <c r="A59" s="63">
        <v>54</v>
      </c>
      <c r="B59" s="40" t="s">
        <v>1053</v>
      </c>
      <c r="C59" s="56">
        <v>23</v>
      </c>
      <c r="D59" s="90">
        <v>21</v>
      </c>
      <c r="E59" s="137">
        <v>0</v>
      </c>
      <c r="F59" s="138">
        <v>0</v>
      </c>
      <c r="G59" s="72">
        <f t="shared" si="5"/>
        <v>0</v>
      </c>
      <c r="H59" s="69">
        <v>0</v>
      </c>
      <c r="I59" s="36">
        <v>0</v>
      </c>
      <c r="J59" s="73">
        <f t="shared" si="6"/>
        <v>0</v>
      </c>
      <c r="K59" s="37">
        <f t="shared" si="7"/>
        <v>0</v>
      </c>
      <c r="L59" s="37">
        <f t="shared" si="8"/>
        <v>0</v>
      </c>
      <c r="M59" s="64">
        <f t="shared" si="9"/>
        <v>0</v>
      </c>
    </row>
    <row r="60" spans="1:14">
      <c r="A60" s="63"/>
      <c r="B60" s="40" t="s">
        <v>1054</v>
      </c>
      <c r="C60" s="56"/>
      <c r="D60" s="90"/>
      <c r="E60" s="137">
        <f t="shared" ref="E60:N60" si="10">SUM(E6:E59)</f>
        <v>7492</v>
      </c>
      <c r="F60" s="138">
        <f t="shared" si="10"/>
        <v>0</v>
      </c>
      <c r="G60" s="72">
        <f t="shared" si="10"/>
        <v>7492</v>
      </c>
      <c r="H60" s="69">
        <f t="shared" si="10"/>
        <v>173</v>
      </c>
      <c r="I60" s="36">
        <f t="shared" si="10"/>
        <v>0</v>
      </c>
      <c r="J60" s="73">
        <f t="shared" si="10"/>
        <v>173</v>
      </c>
      <c r="K60" s="37">
        <f t="shared" si="10"/>
        <v>7665</v>
      </c>
      <c r="L60" s="37">
        <f t="shared" si="10"/>
        <v>0</v>
      </c>
      <c r="M60" s="64">
        <f t="shared" si="10"/>
        <v>7665</v>
      </c>
      <c r="N60">
        <f t="shared" si="10"/>
        <v>0</v>
      </c>
    </row>
  </sheetData>
  <mergeCells count="4">
    <mergeCell ref="K4:M4"/>
    <mergeCell ref="A4:D4"/>
    <mergeCell ref="E4:G4"/>
    <mergeCell ref="H4:J4"/>
  </mergeCells>
  <pageMargins left="0.19685039370078741" right="0.19685039370078741" top="0.15748031496062992" bottom="0.15748031496062992" header="0.15748031496062992" footer="0.15748031496062992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 filterMode="1"/>
  <dimension ref="A1:F484"/>
  <sheetViews>
    <sheetView tabSelected="1" view="pageBreakPreview" zoomScale="60" zoomScaleNormal="115" workbookViewId="0">
      <pane xSplit="3" ySplit="10" topLeftCell="D13" activePane="bottomRight" state="frozen"/>
      <selection pane="topRight" activeCell="D1" sqref="D1"/>
      <selection pane="bottomLeft" activeCell="A10" sqref="A10"/>
      <selection pane="bottomRight" activeCell="D1" sqref="D1:F1"/>
    </sheetView>
  </sheetViews>
  <sheetFormatPr defaultColWidth="9.140625" defaultRowHeight="15.75"/>
  <cols>
    <col min="1" max="1" width="10.140625" style="105" customWidth="1"/>
    <col min="2" max="2" width="17.7109375" style="105" customWidth="1"/>
    <col min="3" max="3" width="85" style="118" customWidth="1"/>
    <col min="4" max="4" width="13.28515625" style="105" customWidth="1"/>
    <col min="5" max="5" width="13.85546875" style="105" customWidth="1"/>
    <col min="6" max="6" width="14.42578125" style="105" customWidth="1"/>
    <col min="7" max="16384" width="9.140625" style="105"/>
  </cols>
  <sheetData>
    <row r="1" spans="1:6" ht="51.75" customHeight="1">
      <c r="D1" s="196" t="s">
        <v>1064</v>
      </c>
      <c r="E1" s="196"/>
      <c r="F1" s="196"/>
    </row>
    <row r="2" spans="1:6">
      <c r="C2" s="115" t="s">
        <v>998</v>
      </c>
      <c r="D2" s="106">
        <v>300005</v>
      </c>
      <c r="E2" s="106"/>
    </row>
    <row r="3" spans="1:6">
      <c r="A3" s="152"/>
      <c r="B3" s="152"/>
      <c r="C3" s="116" t="s">
        <v>284</v>
      </c>
      <c r="D3" s="203" t="s">
        <v>3</v>
      </c>
      <c r="E3" s="203"/>
      <c r="F3" s="107"/>
    </row>
    <row r="4" spans="1:6">
      <c r="A4" s="152"/>
      <c r="B4" s="152"/>
      <c r="C4" s="117"/>
      <c r="D4" s="107"/>
      <c r="E4" s="107"/>
      <c r="F4" s="152"/>
    </row>
    <row r="5" spans="1:6" ht="51.75" customHeight="1">
      <c r="A5" s="204" t="s">
        <v>904</v>
      </c>
      <c r="B5" s="204"/>
      <c r="C5" s="204"/>
      <c r="D5" s="204"/>
      <c r="E5" s="204"/>
      <c r="F5" s="204"/>
    </row>
    <row r="6" spans="1:6" ht="47.25" customHeight="1">
      <c r="A6" s="107"/>
      <c r="B6" s="162" t="s">
        <v>1065</v>
      </c>
      <c r="C6" s="205" t="s">
        <v>282</v>
      </c>
      <c r="D6" s="205"/>
      <c r="E6" s="205"/>
      <c r="F6" s="123" t="s">
        <v>280</v>
      </c>
    </row>
    <row r="7" spans="1:6" ht="18.75" customHeight="1">
      <c r="A7" s="108"/>
      <c r="B7" s="108"/>
      <c r="C7" s="125" t="s">
        <v>5</v>
      </c>
      <c r="D7" s="206" t="s">
        <v>259</v>
      </c>
      <c r="E7" s="206"/>
      <c r="F7" s="206"/>
    </row>
    <row r="8" spans="1:6" ht="17.25" customHeight="1">
      <c r="B8" s="126" t="s">
        <v>4</v>
      </c>
      <c r="C8" s="124" t="s">
        <v>680</v>
      </c>
      <c r="D8" s="207" t="s">
        <v>259</v>
      </c>
      <c r="E8" s="207"/>
      <c r="F8" s="207"/>
    </row>
    <row r="9" spans="1:6" ht="15" customHeight="1">
      <c r="A9" s="197" t="s">
        <v>6</v>
      </c>
      <c r="B9" s="198" t="s">
        <v>679</v>
      </c>
      <c r="C9" s="200" t="s">
        <v>7</v>
      </c>
      <c r="D9" s="202" t="s">
        <v>8</v>
      </c>
      <c r="E9" s="202"/>
      <c r="F9" s="202"/>
    </row>
    <row r="10" spans="1:6" ht="48" thickBot="1">
      <c r="A10" s="198"/>
      <c r="B10" s="199"/>
      <c r="C10" s="201"/>
      <c r="D10" s="109" t="s">
        <v>9</v>
      </c>
      <c r="E10" s="109" t="s">
        <v>10</v>
      </c>
      <c r="F10" s="109" t="s">
        <v>11</v>
      </c>
    </row>
    <row r="11" spans="1:6" ht="16.5" hidden="1" thickBot="1">
      <c r="A11" s="139">
        <v>1</v>
      </c>
      <c r="B11" s="140" t="s">
        <v>330</v>
      </c>
      <c r="C11" s="141" t="s">
        <v>58</v>
      </c>
      <c r="D11" s="111">
        <v>0</v>
      </c>
      <c r="E11" s="111">
        <v>0</v>
      </c>
      <c r="F11" s="112">
        <v>0</v>
      </c>
    </row>
    <row r="12" spans="1:6" ht="32.25" hidden="1" thickBot="1">
      <c r="A12" s="142">
        <v>2</v>
      </c>
      <c r="B12" s="143" t="s">
        <v>331</v>
      </c>
      <c r="C12" s="119" t="s">
        <v>59</v>
      </c>
      <c r="D12" s="145">
        <v>0</v>
      </c>
      <c r="E12" s="145">
        <v>0</v>
      </c>
      <c r="F12" s="113">
        <v>0</v>
      </c>
    </row>
    <row r="13" spans="1:6">
      <c r="A13" s="139">
        <v>3</v>
      </c>
      <c r="B13" s="140" t="s">
        <v>332</v>
      </c>
      <c r="C13" s="120" t="s">
        <v>60</v>
      </c>
      <c r="D13" s="111">
        <v>165</v>
      </c>
      <c r="E13" s="111">
        <v>0</v>
      </c>
      <c r="F13" s="112">
        <v>165</v>
      </c>
    </row>
    <row r="14" spans="1:6" hidden="1">
      <c r="A14" s="144">
        <v>4</v>
      </c>
      <c r="B14" s="110" t="s">
        <v>333</v>
      </c>
      <c r="C14" s="121" t="s">
        <v>61</v>
      </c>
      <c r="D14" s="146">
        <v>0</v>
      </c>
      <c r="E14" s="147">
        <v>0</v>
      </c>
      <c r="F14" s="114">
        <v>0</v>
      </c>
    </row>
    <row r="15" spans="1:6" hidden="1">
      <c r="A15" s="144">
        <v>5</v>
      </c>
      <c r="B15" s="110" t="s">
        <v>334</v>
      </c>
      <c r="C15" s="121" t="s">
        <v>62</v>
      </c>
      <c r="D15" s="146">
        <v>0</v>
      </c>
      <c r="E15" s="147">
        <v>0</v>
      </c>
      <c r="F15" s="114">
        <v>0</v>
      </c>
    </row>
    <row r="16" spans="1:6" hidden="1">
      <c r="A16" s="144">
        <v>6</v>
      </c>
      <c r="B16" s="110" t="s">
        <v>335</v>
      </c>
      <c r="C16" s="121" t="s">
        <v>63</v>
      </c>
      <c r="D16" s="146">
        <v>0</v>
      </c>
      <c r="E16" s="147">
        <v>0</v>
      </c>
      <c r="F16" s="114">
        <v>0</v>
      </c>
    </row>
    <row r="17" spans="1:6" hidden="1">
      <c r="A17" s="144">
        <v>7</v>
      </c>
      <c r="B17" s="110" t="s">
        <v>336</v>
      </c>
      <c r="C17" s="121" t="s">
        <v>64</v>
      </c>
      <c r="D17" s="146">
        <v>0</v>
      </c>
      <c r="E17" s="147">
        <v>0</v>
      </c>
      <c r="F17" s="114">
        <v>0</v>
      </c>
    </row>
    <row r="18" spans="1:6" hidden="1">
      <c r="A18" s="144">
        <v>8</v>
      </c>
      <c r="B18" s="110" t="s">
        <v>337</v>
      </c>
      <c r="C18" s="121" t="s">
        <v>65</v>
      </c>
      <c r="D18" s="146">
        <v>0</v>
      </c>
      <c r="E18" s="147">
        <v>0</v>
      </c>
      <c r="F18" s="114">
        <v>0</v>
      </c>
    </row>
    <row r="19" spans="1:6" hidden="1">
      <c r="A19" s="144">
        <v>9</v>
      </c>
      <c r="B19" s="110" t="s">
        <v>338</v>
      </c>
      <c r="C19" s="121" t="s">
        <v>12</v>
      </c>
      <c r="D19" s="146">
        <v>0</v>
      </c>
      <c r="E19" s="147">
        <v>0</v>
      </c>
      <c r="F19" s="114">
        <v>0</v>
      </c>
    </row>
    <row r="20" spans="1:6" hidden="1">
      <c r="A20" s="144">
        <v>10</v>
      </c>
      <c r="B20" s="110" t="s">
        <v>339</v>
      </c>
      <c r="C20" s="121" t="s">
        <v>66</v>
      </c>
      <c r="D20" s="146">
        <v>0</v>
      </c>
      <c r="E20" s="147">
        <v>0</v>
      </c>
      <c r="F20" s="114">
        <v>0</v>
      </c>
    </row>
    <row r="21" spans="1:6" ht="31.5" hidden="1">
      <c r="A21" s="144">
        <v>11</v>
      </c>
      <c r="B21" s="110" t="s">
        <v>340</v>
      </c>
      <c r="C21" s="121" t="s">
        <v>766</v>
      </c>
      <c r="D21" s="146">
        <v>0</v>
      </c>
      <c r="E21" s="147">
        <v>0</v>
      </c>
      <c r="F21" s="114">
        <v>0</v>
      </c>
    </row>
    <row r="22" spans="1:6" hidden="1">
      <c r="A22" s="144">
        <v>12</v>
      </c>
      <c r="B22" s="110" t="s">
        <v>341</v>
      </c>
      <c r="C22" s="121" t="s">
        <v>67</v>
      </c>
      <c r="D22" s="146">
        <v>0</v>
      </c>
      <c r="E22" s="147">
        <v>0</v>
      </c>
      <c r="F22" s="114">
        <v>0</v>
      </c>
    </row>
    <row r="23" spans="1:6">
      <c r="A23" s="144">
        <v>13</v>
      </c>
      <c r="B23" s="110" t="s">
        <v>342</v>
      </c>
      <c r="C23" s="121" t="s">
        <v>905</v>
      </c>
      <c r="D23" s="146">
        <v>70</v>
      </c>
      <c r="E23" s="147">
        <v>0</v>
      </c>
      <c r="F23" s="114">
        <v>70</v>
      </c>
    </row>
    <row r="24" spans="1:6">
      <c r="A24" s="144">
        <v>14</v>
      </c>
      <c r="B24" s="110" t="s">
        <v>343</v>
      </c>
      <c r="C24" s="121" t="s">
        <v>906</v>
      </c>
      <c r="D24" s="146">
        <v>10</v>
      </c>
      <c r="E24" s="147">
        <v>0</v>
      </c>
      <c r="F24" s="114">
        <v>10</v>
      </c>
    </row>
    <row r="25" spans="1:6">
      <c r="A25" s="144">
        <v>15</v>
      </c>
      <c r="B25" s="110" t="s">
        <v>344</v>
      </c>
      <c r="C25" s="121" t="s">
        <v>907</v>
      </c>
      <c r="D25" s="146">
        <v>70</v>
      </c>
      <c r="E25" s="147">
        <v>0</v>
      </c>
      <c r="F25" s="114">
        <v>70</v>
      </c>
    </row>
    <row r="26" spans="1:6" ht="16.5" thickBot="1">
      <c r="A26" s="144">
        <v>16</v>
      </c>
      <c r="B26" s="110" t="s">
        <v>345</v>
      </c>
      <c r="C26" s="121" t="s">
        <v>908</v>
      </c>
      <c r="D26" s="146">
        <v>15</v>
      </c>
      <c r="E26" s="147">
        <v>0</v>
      </c>
      <c r="F26" s="114">
        <v>15</v>
      </c>
    </row>
    <row r="27" spans="1:6" ht="16.5" hidden="1" thickBot="1">
      <c r="A27" s="144">
        <v>17</v>
      </c>
      <c r="B27" s="110" t="s">
        <v>823</v>
      </c>
      <c r="C27" s="121" t="s">
        <v>824</v>
      </c>
      <c r="D27" s="146">
        <v>0</v>
      </c>
      <c r="E27" s="147">
        <v>0</v>
      </c>
      <c r="F27" s="114">
        <v>0</v>
      </c>
    </row>
    <row r="28" spans="1:6" ht="16.5" hidden="1" thickBot="1">
      <c r="A28" s="144">
        <v>18</v>
      </c>
      <c r="B28" s="110" t="s">
        <v>909</v>
      </c>
      <c r="C28" s="121" t="s">
        <v>910</v>
      </c>
      <c r="D28" s="146">
        <v>0</v>
      </c>
      <c r="E28" s="147">
        <v>0</v>
      </c>
      <c r="F28" s="114">
        <v>0</v>
      </c>
    </row>
    <row r="29" spans="1:6" ht="16.5" hidden="1" thickBot="1">
      <c r="A29" s="144">
        <v>19</v>
      </c>
      <c r="B29" s="110" t="s">
        <v>911</v>
      </c>
      <c r="C29" s="121" t="s">
        <v>912</v>
      </c>
      <c r="D29" s="146">
        <v>0</v>
      </c>
      <c r="E29" s="147">
        <v>0</v>
      </c>
      <c r="F29" s="114">
        <v>0</v>
      </c>
    </row>
    <row r="30" spans="1:6" ht="16.5" hidden="1" thickBot="1">
      <c r="A30" s="144">
        <v>20</v>
      </c>
      <c r="B30" s="143" t="s">
        <v>913</v>
      </c>
      <c r="C30" s="119" t="s">
        <v>914</v>
      </c>
      <c r="D30" s="145">
        <v>0</v>
      </c>
      <c r="E30" s="148">
        <v>0</v>
      </c>
      <c r="F30" s="113">
        <v>0</v>
      </c>
    </row>
    <row r="31" spans="1:6" ht="16.5" hidden="1" thickBot="1">
      <c r="A31" s="144">
        <v>21</v>
      </c>
      <c r="B31" s="140" t="s">
        <v>346</v>
      </c>
      <c r="C31" s="120" t="s">
        <v>68</v>
      </c>
      <c r="D31" s="111">
        <v>0</v>
      </c>
      <c r="E31" s="111">
        <v>0</v>
      </c>
      <c r="F31" s="112">
        <v>0</v>
      </c>
    </row>
    <row r="32" spans="1:6" ht="16.5" hidden="1" thickBot="1">
      <c r="A32" s="144">
        <v>22</v>
      </c>
      <c r="B32" s="110" t="s">
        <v>347</v>
      </c>
      <c r="C32" s="121" t="s">
        <v>13</v>
      </c>
      <c r="D32" s="146">
        <v>0</v>
      </c>
      <c r="E32" s="147">
        <v>0</v>
      </c>
      <c r="F32" s="114">
        <v>0</v>
      </c>
    </row>
    <row r="33" spans="1:6" ht="16.5" hidden="1" thickBot="1">
      <c r="A33" s="144">
        <v>23</v>
      </c>
      <c r="B33" s="110" t="s">
        <v>348</v>
      </c>
      <c r="C33" s="121" t="s">
        <v>14</v>
      </c>
      <c r="D33" s="146">
        <v>0</v>
      </c>
      <c r="E33" s="147">
        <v>0</v>
      </c>
      <c r="F33" s="114">
        <v>0</v>
      </c>
    </row>
    <row r="34" spans="1:6">
      <c r="A34" s="144">
        <v>24</v>
      </c>
      <c r="B34" s="140" t="s">
        <v>349</v>
      </c>
      <c r="C34" s="120" t="s">
        <v>69</v>
      </c>
      <c r="D34" s="111">
        <v>7</v>
      </c>
      <c r="E34" s="111">
        <v>0</v>
      </c>
      <c r="F34" s="112">
        <v>7</v>
      </c>
    </row>
    <row r="35" spans="1:6" hidden="1">
      <c r="A35" s="144">
        <v>25</v>
      </c>
      <c r="B35" s="110" t="s">
        <v>350</v>
      </c>
      <c r="C35" s="121" t="s">
        <v>15</v>
      </c>
      <c r="D35" s="146">
        <v>0</v>
      </c>
      <c r="E35" s="147">
        <v>0</v>
      </c>
      <c r="F35" s="114">
        <v>0</v>
      </c>
    </row>
    <row r="36" spans="1:6" hidden="1">
      <c r="A36" s="144">
        <v>26</v>
      </c>
      <c r="B36" s="110" t="s">
        <v>351</v>
      </c>
      <c r="C36" s="121" t="s">
        <v>70</v>
      </c>
      <c r="D36" s="146">
        <v>0</v>
      </c>
      <c r="E36" s="147">
        <v>0</v>
      </c>
      <c r="F36" s="114">
        <v>0</v>
      </c>
    </row>
    <row r="37" spans="1:6">
      <c r="A37" s="144">
        <v>27</v>
      </c>
      <c r="B37" s="110" t="s">
        <v>352</v>
      </c>
      <c r="C37" s="121" t="s">
        <v>287</v>
      </c>
      <c r="D37" s="146">
        <v>2</v>
      </c>
      <c r="E37" s="147">
        <v>0</v>
      </c>
      <c r="F37" s="114">
        <v>2</v>
      </c>
    </row>
    <row r="38" spans="1:6" ht="16.5" thickBot="1">
      <c r="A38" s="144">
        <v>28</v>
      </c>
      <c r="B38" s="110" t="s">
        <v>353</v>
      </c>
      <c r="C38" s="121" t="s">
        <v>288</v>
      </c>
      <c r="D38" s="146">
        <v>5</v>
      </c>
      <c r="E38" s="147">
        <v>0</v>
      </c>
      <c r="F38" s="114">
        <v>5</v>
      </c>
    </row>
    <row r="39" spans="1:6" ht="16.5" hidden="1" thickBot="1">
      <c r="A39" s="144">
        <v>29</v>
      </c>
      <c r="B39" s="110" t="s">
        <v>354</v>
      </c>
      <c r="C39" s="121" t="s">
        <v>16</v>
      </c>
      <c r="D39" s="146">
        <v>0</v>
      </c>
      <c r="E39" s="147">
        <v>0</v>
      </c>
      <c r="F39" s="114">
        <v>0</v>
      </c>
    </row>
    <row r="40" spans="1:6" ht="16.5" hidden="1" thickBot="1">
      <c r="A40" s="144">
        <v>30</v>
      </c>
      <c r="B40" s="110" t="s">
        <v>355</v>
      </c>
      <c r="C40" s="121" t="s">
        <v>310</v>
      </c>
      <c r="D40" s="146">
        <v>0</v>
      </c>
      <c r="E40" s="147">
        <v>0</v>
      </c>
      <c r="F40" s="114">
        <v>0</v>
      </c>
    </row>
    <row r="41" spans="1:6" ht="16.5" hidden="1" thickBot="1">
      <c r="A41" s="144">
        <v>31</v>
      </c>
      <c r="B41" s="140" t="s">
        <v>356</v>
      </c>
      <c r="C41" s="120" t="s">
        <v>71</v>
      </c>
      <c r="D41" s="111">
        <v>0</v>
      </c>
      <c r="E41" s="111">
        <v>0</v>
      </c>
      <c r="F41" s="112">
        <v>0</v>
      </c>
    </row>
    <row r="42" spans="1:6" ht="16.5" hidden="1" thickBot="1">
      <c r="A42" s="144">
        <v>32</v>
      </c>
      <c r="B42" s="110" t="s">
        <v>357</v>
      </c>
      <c r="C42" s="121" t="s">
        <v>289</v>
      </c>
      <c r="D42" s="146">
        <v>0</v>
      </c>
      <c r="E42" s="147">
        <v>0</v>
      </c>
      <c r="F42" s="114">
        <v>0</v>
      </c>
    </row>
    <row r="43" spans="1:6" ht="16.5" hidden="1" thickBot="1">
      <c r="A43" s="144">
        <v>33</v>
      </c>
      <c r="B43" s="110" t="s">
        <v>358</v>
      </c>
      <c r="C43" s="122" t="s">
        <v>290</v>
      </c>
      <c r="D43" s="146">
        <v>0</v>
      </c>
      <c r="E43" s="147">
        <v>0</v>
      </c>
      <c r="F43" s="114">
        <v>0</v>
      </c>
    </row>
    <row r="44" spans="1:6" ht="16.5" hidden="1" thickBot="1">
      <c r="A44" s="144">
        <v>34</v>
      </c>
      <c r="B44" s="110" t="s">
        <v>359</v>
      </c>
      <c r="C44" s="122" t="s">
        <v>17</v>
      </c>
      <c r="D44" s="146">
        <v>0</v>
      </c>
      <c r="E44" s="147">
        <v>0</v>
      </c>
      <c r="F44" s="114">
        <v>0</v>
      </c>
    </row>
    <row r="45" spans="1:6" ht="16.5" hidden="1" thickBot="1">
      <c r="A45" s="144">
        <v>35</v>
      </c>
      <c r="B45" s="110" t="s">
        <v>360</v>
      </c>
      <c r="C45" s="122" t="s">
        <v>311</v>
      </c>
      <c r="D45" s="146">
        <v>0</v>
      </c>
      <c r="E45" s="147">
        <v>0</v>
      </c>
      <c r="F45" s="114">
        <v>0</v>
      </c>
    </row>
    <row r="46" spans="1:6" ht="16.5" hidden="1" thickBot="1">
      <c r="A46" s="144">
        <v>36</v>
      </c>
      <c r="B46" s="110" t="s">
        <v>361</v>
      </c>
      <c r="C46" s="122" t="s">
        <v>312</v>
      </c>
      <c r="D46" s="146">
        <v>0</v>
      </c>
      <c r="E46" s="147">
        <v>0</v>
      </c>
      <c r="F46" s="114">
        <v>0</v>
      </c>
    </row>
    <row r="47" spans="1:6" ht="32.25" hidden="1" thickBot="1">
      <c r="A47" s="144">
        <v>37</v>
      </c>
      <c r="B47" s="110" t="s">
        <v>363</v>
      </c>
      <c r="C47" s="121" t="s">
        <v>362</v>
      </c>
      <c r="D47" s="146">
        <v>0</v>
      </c>
      <c r="E47" s="147">
        <v>0</v>
      </c>
      <c r="F47" s="114">
        <v>0</v>
      </c>
    </row>
    <row r="48" spans="1:6" ht="16.5" hidden="1" thickBot="1">
      <c r="A48" s="144">
        <v>38</v>
      </c>
      <c r="B48" s="140" t="s">
        <v>364</v>
      </c>
      <c r="C48" s="120" t="s">
        <v>915</v>
      </c>
      <c r="D48" s="111">
        <v>0</v>
      </c>
      <c r="E48" s="111">
        <v>0</v>
      </c>
      <c r="F48" s="112">
        <v>0</v>
      </c>
    </row>
    <row r="49" spans="1:6" ht="16.5" hidden="1" thickBot="1">
      <c r="A49" s="144">
        <v>39</v>
      </c>
      <c r="B49" s="110" t="s">
        <v>767</v>
      </c>
      <c r="C49" s="122" t="s">
        <v>768</v>
      </c>
      <c r="D49" s="146">
        <v>0</v>
      </c>
      <c r="E49" s="147">
        <v>0</v>
      </c>
      <c r="F49" s="114">
        <v>0</v>
      </c>
    </row>
    <row r="50" spans="1:6" ht="32.25" hidden="1" thickBot="1">
      <c r="A50" s="144">
        <v>40</v>
      </c>
      <c r="B50" s="110" t="s">
        <v>769</v>
      </c>
      <c r="C50" s="122" t="s">
        <v>770</v>
      </c>
      <c r="D50" s="146">
        <v>0</v>
      </c>
      <c r="E50" s="147">
        <v>0</v>
      </c>
      <c r="F50" s="114">
        <v>0</v>
      </c>
    </row>
    <row r="51" spans="1:6" ht="16.5" hidden="1" thickBot="1">
      <c r="A51" s="144">
        <v>41</v>
      </c>
      <c r="B51" s="110" t="s">
        <v>771</v>
      </c>
      <c r="C51" s="122" t="s">
        <v>772</v>
      </c>
      <c r="D51" s="146">
        <v>0</v>
      </c>
      <c r="E51" s="147">
        <v>0</v>
      </c>
      <c r="F51" s="114">
        <v>0</v>
      </c>
    </row>
    <row r="52" spans="1:6" ht="16.5" hidden="1" thickBot="1">
      <c r="A52" s="144">
        <v>42</v>
      </c>
      <c r="B52" s="110" t="s">
        <v>773</v>
      </c>
      <c r="C52" s="122" t="s">
        <v>774</v>
      </c>
      <c r="D52" s="146">
        <v>0</v>
      </c>
      <c r="E52" s="147">
        <v>0</v>
      </c>
      <c r="F52" s="114">
        <v>0</v>
      </c>
    </row>
    <row r="53" spans="1:6" ht="16.5" hidden="1" thickBot="1">
      <c r="A53" s="144">
        <v>43</v>
      </c>
      <c r="B53" s="140" t="s">
        <v>365</v>
      </c>
      <c r="C53" s="120" t="s">
        <v>72</v>
      </c>
      <c r="D53" s="111">
        <v>0</v>
      </c>
      <c r="E53" s="111">
        <v>0</v>
      </c>
      <c r="F53" s="112">
        <v>0</v>
      </c>
    </row>
    <row r="54" spans="1:6" ht="16.5" hidden="1" thickBot="1">
      <c r="A54" s="144">
        <v>44</v>
      </c>
      <c r="B54" s="110" t="s">
        <v>366</v>
      </c>
      <c r="C54" s="122" t="s">
        <v>18</v>
      </c>
      <c r="D54" s="146">
        <v>0</v>
      </c>
      <c r="E54" s="147">
        <v>0</v>
      </c>
      <c r="F54" s="114">
        <v>0</v>
      </c>
    </row>
    <row r="55" spans="1:6" ht="16.5" hidden="1" thickBot="1">
      <c r="A55" s="144">
        <v>45</v>
      </c>
      <c r="B55" s="140" t="s">
        <v>367</v>
      </c>
      <c r="C55" s="120" t="s">
        <v>73</v>
      </c>
      <c r="D55" s="111">
        <v>0</v>
      </c>
      <c r="E55" s="111">
        <v>0</v>
      </c>
      <c r="F55" s="112">
        <v>0</v>
      </c>
    </row>
    <row r="56" spans="1:6" ht="32.25" hidden="1" thickBot="1">
      <c r="A56" s="144">
        <v>46</v>
      </c>
      <c r="B56" s="110" t="s">
        <v>368</v>
      </c>
      <c r="C56" s="122" t="s">
        <v>74</v>
      </c>
      <c r="D56" s="146">
        <v>0</v>
      </c>
      <c r="E56" s="147">
        <v>0</v>
      </c>
      <c r="F56" s="114">
        <v>0</v>
      </c>
    </row>
    <row r="57" spans="1:6" ht="16.5" hidden="1" thickBot="1">
      <c r="A57" s="144">
        <v>47</v>
      </c>
      <c r="B57" s="110" t="s">
        <v>681</v>
      </c>
      <c r="C57" s="122" t="s">
        <v>916</v>
      </c>
      <c r="D57" s="146">
        <v>0</v>
      </c>
      <c r="E57" s="147">
        <v>0</v>
      </c>
      <c r="F57" s="114">
        <v>0</v>
      </c>
    </row>
    <row r="58" spans="1:6" ht="32.25" hidden="1" thickBot="1">
      <c r="A58" s="144">
        <v>48</v>
      </c>
      <c r="B58" s="110" t="s">
        <v>682</v>
      </c>
      <c r="C58" s="122" t="s">
        <v>694</v>
      </c>
      <c r="D58" s="146">
        <v>0</v>
      </c>
      <c r="E58" s="147">
        <v>0</v>
      </c>
      <c r="F58" s="114">
        <v>0</v>
      </c>
    </row>
    <row r="59" spans="1:6" ht="16.5" hidden="1" thickBot="1">
      <c r="A59" s="144">
        <v>49</v>
      </c>
      <c r="B59" s="140" t="s">
        <v>369</v>
      </c>
      <c r="C59" s="120" t="s">
        <v>75</v>
      </c>
      <c r="D59" s="111">
        <v>0</v>
      </c>
      <c r="E59" s="111">
        <v>0</v>
      </c>
      <c r="F59" s="112">
        <v>0</v>
      </c>
    </row>
    <row r="60" spans="1:6" ht="16.5" hidden="1" thickBot="1">
      <c r="A60" s="144">
        <v>50</v>
      </c>
      <c r="B60" s="110" t="s">
        <v>370</v>
      </c>
      <c r="C60" s="122" t="s">
        <v>76</v>
      </c>
      <c r="D60" s="146">
        <v>0</v>
      </c>
      <c r="E60" s="147">
        <v>0</v>
      </c>
      <c r="F60" s="114">
        <v>0</v>
      </c>
    </row>
    <row r="61" spans="1:6" ht="16.5" hidden="1" thickBot="1">
      <c r="A61" s="144">
        <v>51</v>
      </c>
      <c r="B61" s="110" t="s">
        <v>371</v>
      </c>
      <c r="C61" s="122" t="s">
        <v>77</v>
      </c>
      <c r="D61" s="146">
        <v>0</v>
      </c>
      <c r="E61" s="147">
        <v>0</v>
      </c>
      <c r="F61" s="114">
        <v>0</v>
      </c>
    </row>
    <row r="62" spans="1:6" ht="16.5" hidden="1" thickBot="1">
      <c r="A62" s="144">
        <v>52</v>
      </c>
      <c r="B62" s="110" t="s">
        <v>372</v>
      </c>
      <c r="C62" s="122" t="s">
        <v>78</v>
      </c>
      <c r="D62" s="146">
        <v>0</v>
      </c>
      <c r="E62" s="147">
        <v>0</v>
      </c>
      <c r="F62" s="114">
        <v>0</v>
      </c>
    </row>
    <row r="63" spans="1:6" ht="16.5" hidden="1" thickBot="1">
      <c r="A63" s="144">
        <v>53</v>
      </c>
      <c r="B63" s="110" t="s">
        <v>373</v>
      </c>
      <c r="C63" s="122" t="s">
        <v>79</v>
      </c>
      <c r="D63" s="146">
        <v>0</v>
      </c>
      <c r="E63" s="147">
        <v>0</v>
      </c>
      <c r="F63" s="114">
        <v>0</v>
      </c>
    </row>
    <row r="64" spans="1:6" ht="16.5" hidden="1" thickBot="1">
      <c r="A64" s="144">
        <v>54</v>
      </c>
      <c r="B64" s="110" t="s">
        <v>374</v>
      </c>
      <c r="C64" s="122" t="s">
        <v>80</v>
      </c>
      <c r="D64" s="146">
        <v>0</v>
      </c>
      <c r="E64" s="147">
        <v>0</v>
      </c>
      <c r="F64" s="114">
        <v>0</v>
      </c>
    </row>
    <row r="65" spans="1:6" ht="16.5" hidden="1" thickBot="1">
      <c r="A65" s="144">
        <v>55</v>
      </c>
      <c r="B65" s="110" t="s">
        <v>375</v>
      </c>
      <c r="C65" s="122" t="s">
        <v>81</v>
      </c>
      <c r="D65" s="146">
        <v>0</v>
      </c>
      <c r="E65" s="147">
        <v>0</v>
      </c>
      <c r="F65" s="114">
        <v>0</v>
      </c>
    </row>
    <row r="66" spans="1:6" ht="16.5" hidden="1" thickBot="1">
      <c r="A66" s="144">
        <v>56</v>
      </c>
      <c r="B66" s="110" t="s">
        <v>376</v>
      </c>
      <c r="C66" s="122" t="s">
        <v>82</v>
      </c>
      <c r="D66" s="146">
        <v>0</v>
      </c>
      <c r="E66" s="147">
        <v>0</v>
      </c>
      <c r="F66" s="114">
        <v>0</v>
      </c>
    </row>
    <row r="67" spans="1:6" ht="16.5" hidden="1" thickBot="1">
      <c r="A67" s="144">
        <v>57</v>
      </c>
      <c r="B67" s="110" t="s">
        <v>377</v>
      </c>
      <c r="C67" s="122" t="s">
        <v>83</v>
      </c>
      <c r="D67" s="146">
        <v>0</v>
      </c>
      <c r="E67" s="147">
        <v>0</v>
      </c>
      <c r="F67" s="114">
        <v>0</v>
      </c>
    </row>
    <row r="68" spans="1:6" ht="16.5" hidden="1" thickBot="1">
      <c r="A68" s="144">
        <v>58</v>
      </c>
      <c r="B68" s="110" t="s">
        <v>378</v>
      </c>
      <c r="C68" s="122" t="s">
        <v>84</v>
      </c>
      <c r="D68" s="146">
        <v>0</v>
      </c>
      <c r="E68" s="147">
        <v>0</v>
      </c>
      <c r="F68" s="114">
        <v>0</v>
      </c>
    </row>
    <row r="69" spans="1:6" ht="16.5" hidden="1" thickBot="1">
      <c r="A69" s="144">
        <v>59</v>
      </c>
      <c r="B69" s="110" t="s">
        <v>379</v>
      </c>
      <c r="C69" s="122" t="s">
        <v>85</v>
      </c>
      <c r="D69" s="146">
        <v>0</v>
      </c>
      <c r="E69" s="147">
        <v>0</v>
      </c>
      <c r="F69" s="114">
        <v>0</v>
      </c>
    </row>
    <row r="70" spans="1:6" ht="16.5" hidden="1" thickBot="1">
      <c r="A70" s="144">
        <v>60</v>
      </c>
      <c r="B70" s="110" t="s">
        <v>917</v>
      </c>
      <c r="C70" s="122" t="s">
        <v>918</v>
      </c>
      <c r="D70" s="146">
        <v>0</v>
      </c>
      <c r="E70" s="147">
        <v>0</v>
      </c>
      <c r="F70" s="114">
        <v>0</v>
      </c>
    </row>
    <row r="71" spans="1:6" ht="16.5" hidden="1" thickBot="1">
      <c r="A71" s="144">
        <v>61</v>
      </c>
      <c r="B71" s="140" t="s">
        <v>380</v>
      </c>
      <c r="C71" s="120" t="s">
        <v>86</v>
      </c>
      <c r="D71" s="111">
        <v>0</v>
      </c>
      <c r="E71" s="111">
        <v>0</v>
      </c>
      <c r="F71" s="112">
        <v>0</v>
      </c>
    </row>
    <row r="72" spans="1:6" ht="16.5" hidden="1" thickBot="1">
      <c r="A72" s="144">
        <v>62</v>
      </c>
      <c r="B72" s="110" t="s">
        <v>381</v>
      </c>
      <c r="C72" s="122" t="s">
        <v>695</v>
      </c>
      <c r="D72" s="146">
        <v>0</v>
      </c>
      <c r="E72" s="147">
        <v>0</v>
      </c>
      <c r="F72" s="114">
        <v>0</v>
      </c>
    </row>
    <row r="73" spans="1:6" ht="16.5" hidden="1" thickBot="1">
      <c r="A73" s="144">
        <v>63</v>
      </c>
      <c r="B73" s="110" t="s">
        <v>382</v>
      </c>
      <c r="C73" s="122" t="s">
        <v>696</v>
      </c>
      <c r="D73" s="146">
        <v>0</v>
      </c>
      <c r="E73" s="147">
        <v>0</v>
      </c>
      <c r="F73" s="114">
        <v>0</v>
      </c>
    </row>
    <row r="74" spans="1:6" ht="16.5" hidden="1" thickBot="1">
      <c r="A74" s="144">
        <v>64</v>
      </c>
      <c r="B74" s="110" t="s">
        <v>383</v>
      </c>
      <c r="C74" s="122" t="s">
        <v>919</v>
      </c>
      <c r="D74" s="146">
        <v>0</v>
      </c>
      <c r="E74" s="147">
        <v>0</v>
      </c>
      <c r="F74" s="114">
        <v>0</v>
      </c>
    </row>
    <row r="75" spans="1:6" ht="16.5" hidden="1" thickBot="1">
      <c r="A75" s="144">
        <v>65</v>
      </c>
      <c r="B75" s="110" t="s">
        <v>384</v>
      </c>
      <c r="C75" s="122" t="s">
        <v>87</v>
      </c>
      <c r="D75" s="146">
        <v>0</v>
      </c>
      <c r="E75" s="147">
        <v>0</v>
      </c>
      <c r="F75" s="114">
        <v>0</v>
      </c>
    </row>
    <row r="76" spans="1:6" ht="16.5" hidden="1" thickBot="1">
      <c r="A76" s="144">
        <v>66</v>
      </c>
      <c r="B76" s="110" t="s">
        <v>385</v>
      </c>
      <c r="C76" s="122" t="s">
        <v>88</v>
      </c>
      <c r="D76" s="146">
        <v>0</v>
      </c>
      <c r="E76" s="147">
        <v>0</v>
      </c>
      <c r="F76" s="114">
        <v>0</v>
      </c>
    </row>
    <row r="77" spans="1:6" ht="16.5" hidden="1" thickBot="1">
      <c r="A77" s="144">
        <v>67</v>
      </c>
      <c r="B77" s="110" t="s">
        <v>386</v>
      </c>
      <c r="C77" s="122" t="s">
        <v>89</v>
      </c>
      <c r="D77" s="146">
        <v>0</v>
      </c>
      <c r="E77" s="147">
        <v>0</v>
      </c>
      <c r="F77" s="114">
        <v>0</v>
      </c>
    </row>
    <row r="78" spans="1:6" ht="16.5" hidden="1" thickBot="1">
      <c r="A78" s="144">
        <v>68</v>
      </c>
      <c r="B78" s="110" t="s">
        <v>920</v>
      </c>
      <c r="C78" s="122" t="s">
        <v>921</v>
      </c>
      <c r="D78" s="146">
        <v>0</v>
      </c>
      <c r="E78" s="147">
        <v>0</v>
      </c>
      <c r="F78" s="114">
        <v>0</v>
      </c>
    </row>
    <row r="79" spans="1:6" ht="16.5" hidden="1" thickBot="1">
      <c r="A79" s="144">
        <v>69</v>
      </c>
      <c r="B79" s="140" t="s">
        <v>387</v>
      </c>
      <c r="C79" s="120" t="s">
        <v>90</v>
      </c>
      <c r="D79" s="111">
        <v>0</v>
      </c>
      <c r="E79" s="111">
        <v>0</v>
      </c>
      <c r="F79" s="112">
        <v>0</v>
      </c>
    </row>
    <row r="80" spans="1:6" ht="16.5" hidden="1" thickBot="1">
      <c r="A80" s="144">
        <v>70</v>
      </c>
      <c r="B80" s="110" t="s">
        <v>388</v>
      </c>
      <c r="C80" s="122" t="s">
        <v>19</v>
      </c>
      <c r="D80" s="146">
        <v>0</v>
      </c>
      <c r="E80" s="147">
        <v>0</v>
      </c>
      <c r="F80" s="114">
        <v>0</v>
      </c>
    </row>
    <row r="81" spans="1:6" ht="16.5" hidden="1" thickBot="1">
      <c r="A81" s="144">
        <v>71</v>
      </c>
      <c r="B81" s="110" t="s">
        <v>389</v>
      </c>
      <c r="C81" s="122" t="s">
        <v>91</v>
      </c>
      <c r="D81" s="146">
        <v>0</v>
      </c>
      <c r="E81" s="147">
        <v>0</v>
      </c>
      <c r="F81" s="114">
        <v>0</v>
      </c>
    </row>
    <row r="82" spans="1:6" ht="16.5" hidden="1" thickBot="1">
      <c r="A82" s="144">
        <v>72</v>
      </c>
      <c r="B82" s="110" t="s">
        <v>390</v>
      </c>
      <c r="C82" s="122" t="s">
        <v>775</v>
      </c>
      <c r="D82" s="146">
        <v>0</v>
      </c>
      <c r="E82" s="147">
        <v>0</v>
      </c>
      <c r="F82" s="114">
        <v>0</v>
      </c>
    </row>
    <row r="83" spans="1:6" ht="16.5" hidden="1" thickBot="1">
      <c r="A83" s="144">
        <v>73</v>
      </c>
      <c r="B83" s="110" t="s">
        <v>391</v>
      </c>
      <c r="C83" s="122" t="s">
        <v>776</v>
      </c>
      <c r="D83" s="146">
        <v>0</v>
      </c>
      <c r="E83" s="147">
        <v>0</v>
      </c>
      <c r="F83" s="114">
        <v>0</v>
      </c>
    </row>
    <row r="84" spans="1:6" ht="16.5" hidden="1" thickBot="1">
      <c r="A84" s="144">
        <v>74</v>
      </c>
      <c r="B84" s="140" t="s">
        <v>392</v>
      </c>
      <c r="C84" s="120" t="s">
        <v>92</v>
      </c>
      <c r="D84" s="111">
        <v>0</v>
      </c>
      <c r="E84" s="111">
        <v>0</v>
      </c>
      <c r="F84" s="112">
        <v>0</v>
      </c>
    </row>
    <row r="85" spans="1:6" ht="16.5" hidden="1" thickBot="1">
      <c r="A85" s="144">
        <v>75</v>
      </c>
      <c r="B85" s="110" t="s">
        <v>393</v>
      </c>
      <c r="C85" s="122" t="s">
        <v>20</v>
      </c>
      <c r="D85" s="146">
        <v>0</v>
      </c>
      <c r="E85" s="147">
        <v>0</v>
      </c>
      <c r="F85" s="114">
        <v>0</v>
      </c>
    </row>
    <row r="86" spans="1:6" ht="16.5" hidden="1" thickBot="1">
      <c r="A86" s="144">
        <v>76</v>
      </c>
      <c r="B86" s="110" t="s">
        <v>394</v>
      </c>
      <c r="C86" s="122" t="s">
        <v>21</v>
      </c>
      <c r="D86" s="146">
        <v>0</v>
      </c>
      <c r="E86" s="147">
        <v>0</v>
      </c>
      <c r="F86" s="114">
        <v>0</v>
      </c>
    </row>
    <row r="87" spans="1:6" ht="16.5" hidden="1" thickBot="1">
      <c r="A87" s="144">
        <v>77</v>
      </c>
      <c r="B87" s="110" t="s">
        <v>395</v>
      </c>
      <c r="C87" s="122" t="s">
        <v>93</v>
      </c>
      <c r="D87" s="146">
        <v>0</v>
      </c>
      <c r="E87" s="147">
        <v>0</v>
      </c>
      <c r="F87" s="114">
        <v>0</v>
      </c>
    </row>
    <row r="88" spans="1:6" ht="16.5" hidden="1" thickBot="1">
      <c r="A88" s="144">
        <v>78</v>
      </c>
      <c r="B88" s="110" t="s">
        <v>396</v>
      </c>
      <c r="C88" s="122" t="s">
        <v>22</v>
      </c>
      <c r="D88" s="146">
        <v>0</v>
      </c>
      <c r="E88" s="147">
        <v>0</v>
      </c>
      <c r="F88" s="114">
        <v>0</v>
      </c>
    </row>
    <row r="89" spans="1:6" ht="16.5" hidden="1" thickBot="1">
      <c r="A89" s="144">
        <v>79</v>
      </c>
      <c r="B89" s="110" t="s">
        <v>397</v>
      </c>
      <c r="C89" s="122" t="s">
        <v>23</v>
      </c>
      <c r="D89" s="146">
        <v>0</v>
      </c>
      <c r="E89" s="147">
        <v>0</v>
      </c>
      <c r="F89" s="114">
        <v>0</v>
      </c>
    </row>
    <row r="90" spans="1:6" ht="16.5" hidden="1" thickBot="1">
      <c r="A90" s="144">
        <v>80</v>
      </c>
      <c r="B90" s="110" t="s">
        <v>398</v>
      </c>
      <c r="C90" s="122" t="s">
        <v>24</v>
      </c>
      <c r="D90" s="146">
        <v>0</v>
      </c>
      <c r="E90" s="147">
        <v>0</v>
      </c>
      <c r="F90" s="114">
        <v>0</v>
      </c>
    </row>
    <row r="91" spans="1:6" ht="16.5" hidden="1" thickBot="1">
      <c r="A91" s="144">
        <v>81</v>
      </c>
      <c r="B91" s="110" t="s">
        <v>399</v>
      </c>
      <c r="C91" s="122" t="s">
        <v>313</v>
      </c>
      <c r="D91" s="146">
        <v>0</v>
      </c>
      <c r="E91" s="147">
        <v>0</v>
      </c>
      <c r="F91" s="114">
        <v>0</v>
      </c>
    </row>
    <row r="92" spans="1:6" ht="16.5" hidden="1" thickBot="1">
      <c r="A92" s="144">
        <v>82</v>
      </c>
      <c r="B92" s="110" t="s">
        <v>400</v>
      </c>
      <c r="C92" s="122" t="s">
        <v>25</v>
      </c>
      <c r="D92" s="146">
        <v>0</v>
      </c>
      <c r="E92" s="147">
        <v>0</v>
      </c>
      <c r="F92" s="114">
        <v>0</v>
      </c>
    </row>
    <row r="93" spans="1:6" ht="16.5" hidden="1" thickBot="1">
      <c r="A93" s="144">
        <v>83</v>
      </c>
      <c r="B93" s="110" t="s">
        <v>402</v>
      </c>
      <c r="C93" s="122" t="s">
        <v>26</v>
      </c>
      <c r="D93" s="146">
        <v>0</v>
      </c>
      <c r="E93" s="147">
        <v>0</v>
      </c>
      <c r="F93" s="114">
        <v>0</v>
      </c>
    </row>
    <row r="94" spans="1:6" ht="16.5" hidden="1" thickBot="1">
      <c r="A94" s="144">
        <v>84</v>
      </c>
      <c r="B94" s="110" t="s">
        <v>697</v>
      </c>
      <c r="C94" s="122" t="s">
        <v>291</v>
      </c>
      <c r="D94" s="146">
        <v>0</v>
      </c>
      <c r="E94" s="147">
        <v>0</v>
      </c>
      <c r="F94" s="114">
        <v>0</v>
      </c>
    </row>
    <row r="95" spans="1:6" ht="16.5" hidden="1" thickBot="1">
      <c r="A95" s="144">
        <v>85</v>
      </c>
      <c r="B95" s="110" t="s">
        <v>698</v>
      </c>
      <c r="C95" s="122" t="s">
        <v>94</v>
      </c>
      <c r="D95" s="146">
        <v>0</v>
      </c>
      <c r="E95" s="147">
        <v>0</v>
      </c>
      <c r="F95" s="114">
        <v>0</v>
      </c>
    </row>
    <row r="96" spans="1:6" ht="16.5" hidden="1" thickBot="1">
      <c r="A96" s="144">
        <v>86</v>
      </c>
      <c r="B96" s="110" t="s">
        <v>403</v>
      </c>
      <c r="C96" s="122" t="s">
        <v>292</v>
      </c>
      <c r="D96" s="146">
        <v>0</v>
      </c>
      <c r="E96" s="147">
        <v>0</v>
      </c>
      <c r="F96" s="114">
        <v>0</v>
      </c>
    </row>
    <row r="97" spans="1:6" ht="16.5" hidden="1" thickBot="1">
      <c r="A97" s="144">
        <v>87</v>
      </c>
      <c r="B97" s="110" t="s">
        <v>699</v>
      </c>
      <c r="C97" s="122" t="s">
        <v>401</v>
      </c>
      <c r="D97" s="146">
        <v>0</v>
      </c>
      <c r="E97" s="147">
        <v>0</v>
      </c>
      <c r="F97" s="114">
        <v>0</v>
      </c>
    </row>
    <row r="98" spans="1:6" ht="16.5" hidden="1" thickBot="1">
      <c r="A98" s="144">
        <v>88</v>
      </c>
      <c r="B98" s="110" t="s">
        <v>404</v>
      </c>
      <c r="C98" s="122" t="s">
        <v>95</v>
      </c>
      <c r="D98" s="146">
        <v>0</v>
      </c>
      <c r="E98" s="147">
        <v>0</v>
      </c>
      <c r="F98" s="114">
        <v>0</v>
      </c>
    </row>
    <row r="99" spans="1:6" ht="16.5" hidden="1" thickBot="1">
      <c r="A99" s="144">
        <v>89</v>
      </c>
      <c r="B99" s="110" t="s">
        <v>700</v>
      </c>
      <c r="C99" s="122" t="s">
        <v>701</v>
      </c>
      <c r="D99" s="146">
        <v>0</v>
      </c>
      <c r="E99" s="147">
        <v>0</v>
      </c>
      <c r="F99" s="114">
        <v>0</v>
      </c>
    </row>
    <row r="100" spans="1:6" ht="16.5" hidden="1" thickBot="1">
      <c r="A100" s="144">
        <v>90</v>
      </c>
      <c r="B100" s="110" t="s">
        <v>702</v>
      </c>
      <c r="C100" s="122" t="s">
        <v>703</v>
      </c>
      <c r="D100" s="146">
        <v>0</v>
      </c>
      <c r="E100" s="147">
        <v>0</v>
      </c>
      <c r="F100" s="114">
        <v>0</v>
      </c>
    </row>
    <row r="101" spans="1:6" ht="16.5" hidden="1" thickBot="1">
      <c r="A101" s="144">
        <v>91</v>
      </c>
      <c r="B101" s="110" t="s">
        <v>704</v>
      </c>
      <c r="C101" s="122" t="s">
        <v>705</v>
      </c>
      <c r="D101" s="146">
        <v>0</v>
      </c>
      <c r="E101" s="147">
        <v>0</v>
      </c>
      <c r="F101" s="114">
        <v>0</v>
      </c>
    </row>
    <row r="102" spans="1:6" ht="16.5" hidden="1" thickBot="1">
      <c r="A102" s="144">
        <v>92</v>
      </c>
      <c r="B102" s="110" t="s">
        <v>706</v>
      </c>
      <c r="C102" s="122" t="s">
        <v>707</v>
      </c>
      <c r="D102" s="146">
        <v>0</v>
      </c>
      <c r="E102" s="147">
        <v>0</v>
      </c>
      <c r="F102" s="114">
        <v>0</v>
      </c>
    </row>
    <row r="103" spans="1:6" ht="16.5" hidden="1" thickBot="1">
      <c r="A103" s="144">
        <v>93</v>
      </c>
      <c r="B103" s="110" t="s">
        <v>708</v>
      </c>
      <c r="C103" s="122" t="s">
        <v>709</v>
      </c>
      <c r="D103" s="146">
        <v>0</v>
      </c>
      <c r="E103" s="147">
        <v>0</v>
      </c>
      <c r="F103" s="114">
        <v>0</v>
      </c>
    </row>
    <row r="104" spans="1:6" ht="16.5" hidden="1" thickBot="1">
      <c r="A104" s="144">
        <v>94</v>
      </c>
      <c r="B104" s="140" t="s">
        <v>405</v>
      </c>
      <c r="C104" s="120" t="s">
        <v>96</v>
      </c>
      <c r="D104" s="111">
        <v>0</v>
      </c>
      <c r="E104" s="111">
        <v>0</v>
      </c>
      <c r="F104" s="112">
        <v>0</v>
      </c>
    </row>
    <row r="105" spans="1:6" ht="16.5" hidden="1" thickBot="1">
      <c r="A105" s="144">
        <v>95</v>
      </c>
      <c r="B105" s="110" t="s">
        <v>406</v>
      </c>
      <c r="C105" s="122" t="s">
        <v>777</v>
      </c>
      <c r="D105" s="146">
        <v>0</v>
      </c>
      <c r="E105" s="147">
        <v>0</v>
      </c>
      <c r="F105" s="114">
        <v>0</v>
      </c>
    </row>
    <row r="106" spans="1:6" ht="16.5" hidden="1" thickBot="1">
      <c r="A106" s="144">
        <v>96</v>
      </c>
      <c r="B106" s="110" t="s">
        <v>407</v>
      </c>
      <c r="C106" s="122" t="s">
        <v>778</v>
      </c>
      <c r="D106" s="146">
        <v>0</v>
      </c>
      <c r="E106" s="147">
        <v>0</v>
      </c>
      <c r="F106" s="114">
        <v>0</v>
      </c>
    </row>
    <row r="107" spans="1:6" ht="16.5" hidden="1" thickBot="1">
      <c r="A107" s="144">
        <v>97</v>
      </c>
      <c r="B107" s="110" t="s">
        <v>408</v>
      </c>
      <c r="C107" s="122" t="s">
        <v>779</v>
      </c>
      <c r="D107" s="146">
        <v>0</v>
      </c>
      <c r="E107" s="147">
        <v>0</v>
      </c>
      <c r="F107" s="114">
        <v>0</v>
      </c>
    </row>
    <row r="108" spans="1:6" ht="16.5" hidden="1" thickBot="1">
      <c r="A108" s="144">
        <v>98</v>
      </c>
      <c r="B108" s="110" t="s">
        <v>409</v>
      </c>
      <c r="C108" s="122" t="s">
        <v>780</v>
      </c>
      <c r="D108" s="146">
        <v>0</v>
      </c>
      <c r="E108" s="147">
        <v>0</v>
      </c>
      <c r="F108" s="114">
        <v>0</v>
      </c>
    </row>
    <row r="109" spans="1:6" ht="16.5" hidden="1" thickBot="1">
      <c r="A109" s="144">
        <v>99</v>
      </c>
      <c r="B109" s="110" t="s">
        <v>410</v>
      </c>
      <c r="C109" s="122" t="s">
        <v>922</v>
      </c>
      <c r="D109" s="146">
        <v>0</v>
      </c>
      <c r="E109" s="147">
        <v>0</v>
      </c>
      <c r="F109" s="114">
        <v>0</v>
      </c>
    </row>
    <row r="110" spans="1:6" ht="16.5" hidden="1" thickBot="1">
      <c r="A110" s="144">
        <v>100</v>
      </c>
      <c r="B110" s="110" t="s">
        <v>411</v>
      </c>
      <c r="C110" s="122" t="s">
        <v>923</v>
      </c>
      <c r="D110" s="146">
        <v>0</v>
      </c>
      <c r="E110" s="147">
        <v>0</v>
      </c>
      <c r="F110" s="114">
        <v>0</v>
      </c>
    </row>
    <row r="111" spans="1:6" ht="32.25" hidden="1" thickBot="1">
      <c r="A111" s="144">
        <v>101</v>
      </c>
      <c r="B111" s="110" t="s">
        <v>710</v>
      </c>
      <c r="C111" s="122" t="s">
        <v>781</v>
      </c>
      <c r="D111" s="146">
        <v>0</v>
      </c>
      <c r="E111" s="147">
        <v>0</v>
      </c>
      <c r="F111" s="114">
        <v>0</v>
      </c>
    </row>
    <row r="112" spans="1:6" ht="32.25" hidden="1" thickBot="1">
      <c r="A112" s="144">
        <v>102</v>
      </c>
      <c r="B112" s="110" t="s">
        <v>711</v>
      </c>
      <c r="C112" s="122" t="s">
        <v>782</v>
      </c>
      <c r="D112" s="146">
        <v>0</v>
      </c>
      <c r="E112" s="147">
        <v>0</v>
      </c>
      <c r="F112" s="114">
        <v>0</v>
      </c>
    </row>
    <row r="113" spans="1:6" ht="32.25" hidden="1" thickBot="1">
      <c r="A113" s="144">
        <v>103</v>
      </c>
      <c r="B113" s="110" t="s">
        <v>712</v>
      </c>
      <c r="C113" s="122" t="s">
        <v>783</v>
      </c>
      <c r="D113" s="146">
        <v>0</v>
      </c>
      <c r="E113" s="147">
        <v>0</v>
      </c>
      <c r="F113" s="114">
        <v>0</v>
      </c>
    </row>
    <row r="114" spans="1:6">
      <c r="A114" s="144">
        <v>104</v>
      </c>
      <c r="B114" s="140" t="s">
        <v>412</v>
      </c>
      <c r="C114" s="120" t="s">
        <v>97</v>
      </c>
      <c r="D114" s="111">
        <v>153</v>
      </c>
      <c r="E114" s="111">
        <v>0</v>
      </c>
      <c r="F114" s="112">
        <v>153</v>
      </c>
    </row>
    <row r="115" spans="1:6">
      <c r="A115" s="144">
        <v>105</v>
      </c>
      <c r="B115" s="110" t="s">
        <v>413</v>
      </c>
      <c r="C115" s="122" t="s">
        <v>98</v>
      </c>
      <c r="D115" s="146">
        <v>3</v>
      </c>
      <c r="E115" s="147">
        <v>0</v>
      </c>
      <c r="F115" s="114">
        <v>3</v>
      </c>
    </row>
    <row r="116" spans="1:6">
      <c r="A116" s="144">
        <v>106</v>
      </c>
      <c r="B116" s="110" t="s">
        <v>414</v>
      </c>
      <c r="C116" s="122" t="s">
        <v>99</v>
      </c>
      <c r="D116" s="146">
        <v>140</v>
      </c>
      <c r="E116" s="147">
        <v>0</v>
      </c>
      <c r="F116" s="114">
        <v>140</v>
      </c>
    </row>
    <row r="117" spans="1:6" ht="16.5" thickBot="1">
      <c r="A117" s="144">
        <v>107</v>
      </c>
      <c r="B117" s="110" t="s">
        <v>415</v>
      </c>
      <c r="C117" s="122" t="s">
        <v>100</v>
      </c>
      <c r="D117" s="146">
        <v>10</v>
      </c>
      <c r="E117" s="147">
        <v>0</v>
      </c>
      <c r="F117" s="114">
        <v>10</v>
      </c>
    </row>
    <row r="118" spans="1:6" ht="16.5" hidden="1" thickBot="1">
      <c r="A118" s="144">
        <v>108</v>
      </c>
      <c r="B118" s="110" t="s">
        <v>924</v>
      </c>
      <c r="C118" s="122" t="s">
        <v>925</v>
      </c>
      <c r="D118" s="146">
        <v>0</v>
      </c>
      <c r="E118" s="147">
        <v>0</v>
      </c>
      <c r="F118" s="114">
        <v>0</v>
      </c>
    </row>
    <row r="119" spans="1:6" ht="16.5" hidden="1" thickBot="1">
      <c r="A119" s="144">
        <v>109</v>
      </c>
      <c r="B119" s="140" t="s">
        <v>416</v>
      </c>
      <c r="C119" s="120" t="s">
        <v>101</v>
      </c>
      <c r="D119" s="111">
        <v>0</v>
      </c>
      <c r="E119" s="111">
        <v>0</v>
      </c>
      <c r="F119" s="112">
        <v>0</v>
      </c>
    </row>
    <row r="120" spans="1:6" ht="16.5" hidden="1" thickBot="1">
      <c r="A120" s="144">
        <v>110</v>
      </c>
      <c r="B120" s="110" t="s">
        <v>417</v>
      </c>
      <c r="C120" s="122" t="s">
        <v>27</v>
      </c>
      <c r="D120" s="146">
        <v>0</v>
      </c>
      <c r="E120" s="147">
        <v>0</v>
      </c>
      <c r="F120" s="114">
        <v>0</v>
      </c>
    </row>
    <row r="121" spans="1:6" ht="16.5" hidden="1" thickBot="1">
      <c r="A121" s="144">
        <v>111</v>
      </c>
      <c r="B121" s="110" t="s">
        <v>418</v>
      </c>
      <c r="C121" s="122" t="s">
        <v>28</v>
      </c>
      <c r="D121" s="146">
        <v>0</v>
      </c>
      <c r="E121" s="147">
        <v>0</v>
      </c>
      <c r="F121" s="114">
        <v>0</v>
      </c>
    </row>
    <row r="122" spans="1:6" ht="16.5" hidden="1" thickBot="1">
      <c r="A122" s="144">
        <v>112</v>
      </c>
      <c r="B122" s="110" t="s">
        <v>419</v>
      </c>
      <c r="C122" s="122" t="s">
        <v>102</v>
      </c>
      <c r="D122" s="146">
        <v>0</v>
      </c>
      <c r="E122" s="147">
        <v>0</v>
      </c>
      <c r="F122" s="114">
        <v>0</v>
      </c>
    </row>
    <row r="123" spans="1:6" ht="16.5" hidden="1" thickBot="1">
      <c r="A123" s="144">
        <v>113</v>
      </c>
      <c r="B123" s="110" t="s">
        <v>420</v>
      </c>
      <c r="C123" s="122" t="s">
        <v>103</v>
      </c>
      <c r="D123" s="146">
        <v>0</v>
      </c>
      <c r="E123" s="147">
        <v>0</v>
      </c>
      <c r="F123" s="114">
        <v>0</v>
      </c>
    </row>
    <row r="124" spans="1:6" ht="16.5" hidden="1" thickBot="1">
      <c r="A124" s="144">
        <v>114</v>
      </c>
      <c r="B124" s="110" t="s">
        <v>421</v>
      </c>
      <c r="C124" s="122" t="s">
        <v>784</v>
      </c>
      <c r="D124" s="146">
        <v>0</v>
      </c>
      <c r="E124" s="147">
        <v>0</v>
      </c>
      <c r="F124" s="114">
        <v>0</v>
      </c>
    </row>
    <row r="125" spans="1:6" ht="16.5" hidden="1" thickBot="1">
      <c r="A125" s="144">
        <v>115</v>
      </c>
      <c r="B125" s="110" t="s">
        <v>422</v>
      </c>
      <c r="C125" s="122" t="s">
        <v>29</v>
      </c>
      <c r="D125" s="146">
        <v>0</v>
      </c>
      <c r="E125" s="147">
        <v>0</v>
      </c>
      <c r="F125" s="114">
        <v>0</v>
      </c>
    </row>
    <row r="126" spans="1:6" ht="16.5" hidden="1" thickBot="1">
      <c r="A126" s="144">
        <v>116</v>
      </c>
      <c r="B126" s="110" t="s">
        <v>423</v>
      </c>
      <c r="C126" s="122" t="s">
        <v>926</v>
      </c>
      <c r="D126" s="146">
        <v>0</v>
      </c>
      <c r="E126" s="147">
        <v>0</v>
      </c>
      <c r="F126" s="114">
        <v>0</v>
      </c>
    </row>
    <row r="127" spans="1:6" ht="16.5" hidden="1" thickBot="1">
      <c r="A127" s="144">
        <v>117</v>
      </c>
      <c r="B127" s="110" t="s">
        <v>424</v>
      </c>
      <c r="C127" s="122" t="s">
        <v>927</v>
      </c>
      <c r="D127" s="146">
        <v>0</v>
      </c>
      <c r="E127" s="147">
        <v>0</v>
      </c>
      <c r="F127" s="114">
        <v>0</v>
      </c>
    </row>
    <row r="128" spans="1:6" ht="16.5" hidden="1" thickBot="1">
      <c r="A128" s="144">
        <v>118</v>
      </c>
      <c r="B128" s="110" t="s">
        <v>425</v>
      </c>
      <c r="C128" s="122" t="s">
        <v>104</v>
      </c>
      <c r="D128" s="146">
        <v>0</v>
      </c>
      <c r="E128" s="147">
        <v>0</v>
      </c>
      <c r="F128" s="114">
        <v>0</v>
      </c>
    </row>
    <row r="129" spans="1:6" ht="16.5" hidden="1" thickBot="1">
      <c r="A129" s="144">
        <v>119</v>
      </c>
      <c r="B129" s="110" t="s">
        <v>426</v>
      </c>
      <c r="C129" s="122" t="s">
        <v>105</v>
      </c>
      <c r="D129" s="146">
        <v>0</v>
      </c>
      <c r="E129" s="147">
        <v>0</v>
      </c>
      <c r="F129" s="114">
        <v>0</v>
      </c>
    </row>
    <row r="130" spans="1:6" ht="16.5" hidden="1" thickBot="1">
      <c r="A130" s="144">
        <v>120</v>
      </c>
      <c r="B130" s="110" t="s">
        <v>427</v>
      </c>
      <c r="C130" s="122" t="s">
        <v>30</v>
      </c>
      <c r="D130" s="146">
        <v>0</v>
      </c>
      <c r="E130" s="147">
        <v>0</v>
      </c>
      <c r="F130" s="114">
        <v>0</v>
      </c>
    </row>
    <row r="131" spans="1:6" ht="16.5" hidden="1" thickBot="1">
      <c r="A131" s="144">
        <v>121</v>
      </c>
      <c r="B131" s="110" t="s">
        <v>428</v>
      </c>
      <c r="C131" s="122" t="s">
        <v>31</v>
      </c>
      <c r="D131" s="146">
        <v>0</v>
      </c>
      <c r="E131" s="147">
        <v>0</v>
      </c>
      <c r="F131" s="114">
        <v>0</v>
      </c>
    </row>
    <row r="132" spans="1:6" ht="16.5" hidden="1" thickBot="1">
      <c r="A132" s="144">
        <v>122</v>
      </c>
      <c r="B132" s="110" t="s">
        <v>429</v>
      </c>
      <c r="C132" s="122" t="s">
        <v>928</v>
      </c>
      <c r="D132" s="146">
        <v>0</v>
      </c>
      <c r="E132" s="147">
        <v>0</v>
      </c>
      <c r="F132" s="114">
        <v>0</v>
      </c>
    </row>
    <row r="133" spans="1:6" ht="16.5" hidden="1" thickBot="1">
      <c r="A133" s="144">
        <v>123</v>
      </c>
      <c r="B133" s="110" t="s">
        <v>430</v>
      </c>
      <c r="C133" s="122" t="s">
        <v>929</v>
      </c>
      <c r="D133" s="146">
        <v>0</v>
      </c>
      <c r="E133" s="147">
        <v>0</v>
      </c>
      <c r="F133" s="114">
        <v>0</v>
      </c>
    </row>
    <row r="134" spans="1:6" ht="16.5" hidden="1" thickBot="1">
      <c r="A134" s="144">
        <v>124</v>
      </c>
      <c r="B134" s="110" t="s">
        <v>431</v>
      </c>
      <c r="C134" s="122" t="s">
        <v>930</v>
      </c>
      <c r="D134" s="146">
        <v>0</v>
      </c>
      <c r="E134" s="147">
        <v>0</v>
      </c>
      <c r="F134" s="114">
        <v>0</v>
      </c>
    </row>
    <row r="135" spans="1:6" ht="16.5" hidden="1" thickBot="1">
      <c r="A135" s="144">
        <v>125</v>
      </c>
      <c r="B135" s="110" t="s">
        <v>432</v>
      </c>
      <c r="C135" s="122" t="s">
        <v>32</v>
      </c>
      <c r="D135" s="146">
        <v>0</v>
      </c>
      <c r="E135" s="147">
        <v>0</v>
      </c>
      <c r="F135" s="114">
        <v>0</v>
      </c>
    </row>
    <row r="136" spans="1:6" ht="16.5" hidden="1" thickBot="1">
      <c r="A136" s="144">
        <v>126</v>
      </c>
      <c r="B136" s="110" t="s">
        <v>683</v>
      </c>
      <c r="C136" s="122" t="s">
        <v>785</v>
      </c>
      <c r="D136" s="146">
        <v>0</v>
      </c>
      <c r="E136" s="147">
        <v>0</v>
      </c>
      <c r="F136" s="114">
        <v>0</v>
      </c>
    </row>
    <row r="137" spans="1:6" ht="16.5" hidden="1" thickBot="1">
      <c r="A137" s="144">
        <v>127</v>
      </c>
      <c r="B137" s="110" t="s">
        <v>684</v>
      </c>
      <c r="C137" s="122" t="s">
        <v>685</v>
      </c>
      <c r="D137" s="146">
        <v>0</v>
      </c>
      <c r="E137" s="147">
        <v>0</v>
      </c>
      <c r="F137" s="114">
        <v>0</v>
      </c>
    </row>
    <row r="138" spans="1:6" ht="16.5" hidden="1" thickBot="1">
      <c r="A138" s="144">
        <v>128</v>
      </c>
      <c r="B138" s="110" t="s">
        <v>686</v>
      </c>
      <c r="C138" s="122" t="s">
        <v>687</v>
      </c>
      <c r="D138" s="146">
        <v>0</v>
      </c>
      <c r="E138" s="147">
        <v>0</v>
      </c>
      <c r="F138" s="114">
        <v>0</v>
      </c>
    </row>
    <row r="139" spans="1:6" ht="16.5" hidden="1" thickBot="1">
      <c r="A139" s="144">
        <v>129</v>
      </c>
      <c r="B139" s="140" t="s">
        <v>433</v>
      </c>
      <c r="C139" s="120" t="s">
        <v>106</v>
      </c>
      <c r="D139" s="111">
        <v>0</v>
      </c>
      <c r="E139" s="111">
        <v>0</v>
      </c>
      <c r="F139" s="112">
        <v>0</v>
      </c>
    </row>
    <row r="140" spans="1:6" ht="16.5" hidden="1" thickBot="1">
      <c r="A140" s="144">
        <v>130</v>
      </c>
      <c r="B140" s="110" t="s">
        <v>434</v>
      </c>
      <c r="C140" s="122" t="s">
        <v>931</v>
      </c>
      <c r="D140" s="146">
        <v>0</v>
      </c>
      <c r="E140" s="147">
        <v>0</v>
      </c>
      <c r="F140" s="114">
        <v>0</v>
      </c>
    </row>
    <row r="141" spans="1:6" ht="16.5" hidden="1" thickBot="1">
      <c r="A141" s="144">
        <v>131</v>
      </c>
      <c r="B141" s="110" t="s">
        <v>435</v>
      </c>
      <c r="C141" s="122" t="s">
        <v>932</v>
      </c>
      <c r="D141" s="146">
        <v>0</v>
      </c>
      <c r="E141" s="147">
        <v>0</v>
      </c>
      <c r="F141" s="114">
        <v>0</v>
      </c>
    </row>
    <row r="142" spans="1:6" ht="16.5" hidden="1" thickBot="1">
      <c r="A142" s="144">
        <v>132</v>
      </c>
      <c r="B142" s="110" t="s">
        <v>436</v>
      </c>
      <c r="C142" s="122" t="s">
        <v>107</v>
      </c>
      <c r="D142" s="146">
        <v>0</v>
      </c>
      <c r="E142" s="147">
        <v>0</v>
      </c>
      <c r="F142" s="114">
        <v>0</v>
      </c>
    </row>
    <row r="143" spans="1:6" ht="16.5" hidden="1" thickBot="1">
      <c r="A143" s="144">
        <v>133</v>
      </c>
      <c r="B143" s="110" t="s">
        <v>437</v>
      </c>
      <c r="C143" s="122" t="s">
        <v>108</v>
      </c>
      <c r="D143" s="146">
        <v>0</v>
      </c>
      <c r="E143" s="147">
        <v>0</v>
      </c>
      <c r="F143" s="114">
        <v>0</v>
      </c>
    </row>
    <row r="144" spans="1:6" ht="16.5" hidden="1" thickBot="1">
      <c r="A144" s="144">
        <v>134</v>
      </c>
      <c r="B144" s="110" t="s">
        <v>438</v>
      </c>
      <c r="C144" s="122" t="s">
        <v>109</v>
      </c>
      <c r="D144" s="146">
        <v>0</v>
      </c>
      <c r="E144" s="147">
        <v>0</v>
      </c>
      <c r="F144" s="114">
        <v>0</v>
      </c>
    </row>
    <row r="145" spans="1:6" ht="16.5" hidden="1" thickBot="1">
      <c r="A145" s="144">
        <v>135</v>
      </c>
      <c r="B145" s="110" t="s">
        <v>439</v>
      </c>
      <c r="C145" s="122" t="s">
        <v>110</v>
      </c>
      <c r="D145" s="146">
        <v>0</v>
      </c>
      <c r="E145" s="147">
        <v>0</v>
      </c>
      <c r="F145" s="114">
        <v>0</v>
      </c>
    </row>
    <row r="146" spans="1:6" ht="16.5" hidden="1" thickBot="1">
      <c r="A146" s="144">
        <v>136</v>
      </c>
      <c r="B146" s="110" t="s">
        <v>440</v>
      </c>
      <c r="C146" s="122" t="s">
        <v>933</v>
      </c>
      <c r="D146" s="146">
        <v>0</v>
      </c>
      <c r="E146" s="147">
        <v>0</v>
      </c>
      <c r="F146" s="114">
        <v>0</v>
      </c>
    </row>
    <row r="147" spans="1:6" ht="16.5" hidden="1" thickBot="1">
      <c r="A147" s="144">
        <v>137</v>
      </c>
      <c r="B147" s="110" t="s">
        <v>441</v>
      </c>
      <c r="C147" s="122" t="s">
        <v>934</v>
      </c>
      <c r="D147" s="146">
        <v>0</v>
      </c>
      <c r="E147" s="147">
        <v>0</v>
      </c>
      <c r="F147" s="114">
        <v>0</v>
      </c>
    </row>
    <row r="148" spans="1:6" ht="16.5" hidden="1" thickBot="1">
      <c r="A148" s="144">
        <v>138</v>
      </c>
      <c r="B148" s="110" t="s">
        <v>442</v>
      </c>
      <c r="C148" s="122" t="s">
        <v>111</v>
      </c>
      <c r="D148" s="146">
        <v>0</v>
      </c>
      <c r="E148" s="147">
        <v>0</v>
      </c>
      <c r="F148" s="114">
        <v>0</v>
      </c>
    </row>
    <row r="149" spans="1:6" ht="16.5" hidden="1" thickBot="1">
      <c r="A149" s="144">
        <v>139</v>
      </c>
      <c r="B149" s="110" t="s">
        <v>443</v>
      </c>
      <c r="C149" s="122" t="s">
        <v>112</v>
      </c>
      <c r="D149" s="146">
        <v>0</v>
      </c>
      <c r="E149" s="147">
        <v>0</v>
      </c>
      <c r="F149" s="114">
        <v>0</v>
      </c>
    </row>
    <row r="150" spans="1:6" ht="16.5" hidden="1" thickBot="1">
      <c r="A150" s="144">
        <v>140</v>
      </c>
      <c r="B150" s="110" t="s">
        <v>444</v>
      </c>
      <c r="C150" s="122" t="s">
        <v>113</v>
      </c>
      <c r="D150" s="146">
        <v>0</v>
      </c>
      <c r="E150" s="147">
        <v>0</v>
      </c>
      <c r="F150" s="114">
        <v>0</v>
      </c>
    </row>
    <row r="151" spans="1:6" ht="16.5" hidden="1" thickBot="1">
      <c r="A151" s="144">
        <v>141</v>
      </c>
      <c r="B151" s="110" t="s">
        <v>445</v>
      </c>
      <c r="C151" s="122" t="s">
        <v>114</v>
      </c>
      <c r="D151" s="146">
        <v>0</v>
      </c>
      <c r="E151" s="147">
        <v>0</v>
      </c>
      <c r="F151" s="114">
        <v>0</v>
      </c>
    </row>
    <row r="152" spans="1:6" ht="16.5" hidden="1" thickBot="1">
      <c r="A152" s="144">
        <v>142</v>
      </c>
      <c r="B152" s="140" t="s">
        <v>446</v>
      </c>
      <c r="C152" s="120" t="s">
        <v>115</v>
      </c>
      <c r="D152" s="111">
        <v>0</v>
      </c>
      <c r="E152" s="111">
        <v>0</v>
      </c>
      <c r="F152" s="112">
        <v>0</v>
      </c>
    </row>
    <row r="153" spans="1:6" ht="16.5" hidden="1" thickBot="1">
      <c r="A153" s="144">
        <v>143</v>
      </c>
      <c r="B153" s="110" t="s">
        <v>447</v>
      </c>
      <c r="C153" s="122" t="s">
        <v>116</v>
      </c>
      <c r="D153" s="146">
        <v>0</v>
      </c>
      <c r="E153" s="147">
        <v>0</v>
      </c>
      <c r="F153" s="114">
        <v>0</v>
      </c>
    </row>
    <row r="154" spans="1:6" ht="16.5" hidden="1" thickBot="1">
      <c r="A154" s="144">
        <v>144</v>
      </c>
      <c r="B154" s="110" t="s">
        <v>448</v>
      </c>
      <c r="C154" s="122" t="s">
        <v>117</v>
      </c>
      <c r="D154" s="146">
        <v>0</v>
      </c>
      <c r="E154" s="147">
        <v>0</v>
      </c>
      <c r="F154" s="114">
        <v>0</v>
      </c>
    </row>
    <row r="155" spans="1:6" ht="32.25" hidden="1" thickBot="1">
      <c r="A155" s="144">
        <v>145</v>
      </c>
      <c r="B155" s="110" t="s">
        <v>449</v>
      </c>
      <c r="C155" s="122" t="s">
        <v>33</v>
      </c>
      <c r="D155" s="146">
        <v>0</v>
      </c>
      <c r="E155" s="147">
        <v>0</v>
      </c>
      <c r="F155" s="114">
        <v>0</v>
      </c>
    </row>
    <row r="156" spans="1:6" ht="16.5" hidden="1" thickBot="1">
      <c r="A156" s="144">
        <v>146</v>
      </c>
      <c r="B156" s="110" t="s">
        <v>450</v>
      </c>
      <c r="C156" s="122" t="s">
        <v>118</v>
      </c>
      <c r="D156" s="146">
        <v>0</v>
      </c>
      <c r="E156" s="147">
        <v>0</v>
      </c>
      <c r="F156" s="114">
        <v>0</v>
      </c>
    </row>
    <row r="157" spans="1:6" ht="31.5" hidden="1" customHeight="1">
      <c r="A157" s="144">
        <v>147</v>
      </c>
      <c r="B157" s="110" t="s">
        <v>451</v>
      </c>
      <c r="C157" s="122" t="s">
        <v>119</v>
      </c>
      <c r="D157" s="146">
        <v>0</v>
      </c>
      <c r="E157" s="147">
        <v>0</v>
      </c>
      <c r="F157" s="114">
        <v>0</v>
      </c>
    </row>
    <row r="158" spans="1:6" ht="16.5" hidden="1" thickBot="1">
      <c r="A158" s="144">
        <v>148</v>
      </c>
      <c r="B158" s="110" t="s">
        <v>452</v>
      </c>
      <c r="C158" s="122" t="s">
        <v>120</v>
      </c>
      <c r="D158" s="146">
        <v>0</v>
      </c>
      <c r="E158" s="147">
        <v>0</v>
      </c>
      <c r="F158" s="114">
        <v>0</v>
      </c>
    </row>
    <row r="159" spans="1:6" ht="16.5" hidden="1" thickBot="1">
      <c r="A159" s="144">
        <v>149</v>
      </c>
      <c r="B159" s="110" t="s">
        <v>453</v>
      </c>
      <c r="C159" s="122" t="s">
        <v>121</v>
      </c>
      <c r="D159" s="146">
        <v>0</v>
      </c>
      <c r="E159" s="147">
        <v>0</v>
      </c>
      <c r="F159" s="114">
        <v>0</v>
      </c>
    </row>
    <row r="160" spans="1:6" ht="16.5" hidden="1" thickBot="1">
      <c r="A160" s="144">
        <v>150</v>
      </c>
      <c r="B160" s="140" t="s">
        <v>454</v>
      </c>
      <c r="C160" s="120" t="s">
        <v>122</v>
      </c>
      <c r="D160" s="111">
        <v>0</v>
      </c>
      <c r="E160" s="111">
        <v>0</v>
      </c>
      <c r="F160" s="112">
        <v>0</v>
      </c>
    </row>
    <row r="161" spans="1:6" ht="16.5" hidden="1" thickBot="1">
      <c r="A161" s="144">
        <v>151</v>
      </c>
      <c r="B161" s="149" t="s">
        <v>455</v>
      </c>
      <c r="C161" s="150" t="s">
        <v>123</v>
      </c>
      <c r="D161" s="147">
        <v>0</v>
      </c>
      <c r="E161" s="151">
        <v>0</v>
      </c>
      <c r="F161" s="114">
        <v>0</v>
      </c>
    </row>
    <row r="162" spans="1:6" ht="32.25" hidden="1" thickBot="1">
      <c r="A162" s="144">
        <v>152</v>
      </c>
      <c r="B162" s="149" t="s">
        <v>456</v>
      </c>
      <c r="C162" s="150" t="s">
        <v>124</v>
      </c>
      <c r="D162" s="147">
        <v>0</v>
      </c>
      <c r="E162" s="151">
        <v>0</v>
      </c>
      <c r="F162" s="114">
        <v>0</v>
      </c>
    </row>
    <row r="163" spans="1:6" ht="16.5" hidden="1" thickBot="1">
      <c r="A163" s="144">
        <v>153</v>
      </c>
      <c r="B163" s="149" t="s">
        <v>457</v>
      </c>
      <c r="C163" s="150" t="s">
        <v>34</v>
      </c>
      <c r="D163" s="147">
        <v>0</v>
      </c>
      <c r="E163" s="151">
        <v>0</v>
      </c>
      <c r="F163" s="114">
        <v>0</v>
      </c>
    </row>
    <row r="164" spans="1:6">
      <c r="A164" s="144">
        <v>154</v>
      </c>
      <c r="B164" s="140" t="s">
        <v>458</v>
      </c>
      <c r="C164" s="120" t="s">
        <v>125</v>
      </c>
      <c r="D164" s="111">
        <v>6030</v>
      </c>
      <c r="E164" s="111">
        <v>0</v>
      </c>
      <c r="F164" s="112">
        <v>6030</v>
      </c>
    </row>
    <row r="165" spans="1:6" ht="31.5">
      <c r="A165" s="144">
        <v>155</v>
      </c>
      <c r="B165" s="110" t="s">
        <v>459</v>
      </c>
      <c r="C165" s="122" t="s">
        <v>126</v>
      </c>
      <c r="D165" s="146">
        <v>33</v>
      </c>
      <c r="E165" s="147">
        <v>0</v>
      </c>
      <c r="F165" s="114">
        <v>33</v>
      </c>
    </row>
    <row r="166" spans="1:6" ht="31.5">
      <c r="A166" s="144">
        <v>156</v>
      </c>
      <c r="B166" s="110" t="s">
        <v>460</v>
      </c>
      <c r="C166" s="122" t="s">
        <v>127</v>
      </c>
      <c r="D166" s="146">
        <v>102</v>
      </c>
      <c r="E166" s="147">
        <v>0</v>
      </c>
      <c r="F166" s="114">
        <v>102</v>
      </c>
    </row>
    <row r="167" spans="1:6" ht="31.5">
      <c r="A167" s="144">
        <v>157</v>
      </c>
      <c r="B167" s="110" t="s">
        <v>461</v>
      </c>
      <c r="C167" s="122" t="s">
        <v>293</v>
      </c>
      <c r="D167" s="146">
        <v>10</v>
      </c>
      <c r="E167" s="147">
        <v>0</v>
      </c>
      <c r="F167" s="114">
        <v>10</v>
      </c>
    </row>
    <row r="168" spans="1:6" ht="31.5">
      <c r="A168" s="144">
        <v>158</v>
      </c>
      <c r="B168" s="110" t="s">
        <v>462</v>
      </c>
      <c r="C168" s="122" t="s">
        <v>128</v>
      </c>
      <c r="D168" s="146">
        <v>130</v>
      </c>
      <c r="E168" s="147">
        <v>0</v>
      </c>
      <c r="F168" s="114">
        <v>130</v>
      </c>
    </row>
    <row r="169" spans="1:6" ht="31.5">
      <c r="A169" s="144">
        <v>159</v>
      </c>
      <c r="B169" s="110" t="s">
        <v>463</v>
      </c>
      <c r="C169" s="122" t="s">
        <v>129</v>
      </c>
      <c r="D169" s="146">
        <v>55</v>
      </c>
      <c r="E169" s="147">
        <v>0</v>
      </c>
      <c r="F169" s="114">
        <v>55</v>
      </c>
    </row>
    <row r="170" spans="1:6" ht="31.5" hidden="1">
      <c r="A170" s="144">
        <v>160</v>
      </c>
      <c r="B170" s="110" t="s">
        <v>464</v>
      </c>
      <c r="C170" s="122" t="s">
        <v>130</v>
      </c>
      <c r="D170" s="146">
        <v>0</v>
      </c>
      <c r="E170" s="147">
        <v>0</v>
      </c>
      <c r="F170" s="114">
        <v>0</v>
      </c>
    </row>
    <row r="171" spans="1:6" ht="31.5">
      <c r="A171" s="144">
        <v>161</v>
      </c>
      <c r="B171" s="110" t="s">
        <v>465</v>
      </c>
      <c r="C171" s="122" t="s">
        <v>131</v>
      </c>
      <c r="D171" s="146">
        <v>249</v>
      </c>
      <c r="E171" s="147">
        <v>0</v>
      </c>
      <c r="F171" s="114">
        <v>249</v>
      </c>
    </row>
    <row r="172" spans="1:6" ht="31.5">
      <c r="A172" s="144">
        <v>162</v>
      </c>
      <c r="B172" s="110" t="s">
        <v>466</v>
      </c>
      <c r="C172" s="122" t="s">
        <v>294</v>
      </c>
      <c r="D172" s="146">
        <v>20</v>
      </c>
      <c r="E172" s="147">
        <v>0</v>
      </c>
      <c r="F172" s="114">
        <v>20</v>
      </c>
    </row>
    <row r="173" spans="1:6">
      <c r="A173" s="144">
        <v>163</v>
      </c>
      <c r="B173" s="110" t="s">
        <v>467</v>
      </c>
      <c r="C173" s="122" t="s">
        <v>35</v>
      </c>
      <c r="D173" s="146">
        <v>271</v>
      </c>
      <c r="E173" s="147">
        <v>0</v>
      </c>
      <c r="F173" s="114">
        <v>271</v>
      </c>
    </row>
    <row r="174" spans="1:6">
      <c r="A174" s="144">
        <v>164</v>
      </c>
      <c r="B174" s="110" t="s">
        <v>468</v>
      </c>
      <c r="C174" s="122" t="s">
        <v>36</v>
      </c>
      <c r="D174" s="146">
        <v>119</v>
      </c>
      <c r="E174" s="147">
        <v>0</v>
      </c>
      <c r="F174" s="114">
        <v>119</v>
      </c>
    </row>
    <row r="175" spans="1:6">
      <c r="A175" s="144">
        <v>165</v>
      </c>
      <c r="B175" s="110" t="s">
        <v>469</v>
      </c>
      <c r="C175" s="122" t="s">
        <v>295</v>
      </c>
      <c r="D175" s="146">
        <v>225</v>
      </c>
      <c r="E175" s="147">
        <v>0</v>
      </c>
      <c r="F175" s="114">
        <v>225</v>
      </c>
    </row>
    <row r="176" spans="1:6">
      <c r="A176" s="144">
        <v>166</v>
      </c>
      <c r="B176" s="110" t="s">
        <v>470</v>
      </c>
      <c r="C176" s="122" t="s">
        <v>296</v>
      </c>
      <c r="D176" s="146">
        <v>5</v>
      </c>
      <c r="E176" s="147">
        <v>0</v>
      </c>
      <c r="F176" s="114">
        <v>5</v>
      </c>
    </row>
    <row r="177" spans="1:6">
      <c r="A177" s="144">
        <v>167</v>
      </c>
      <c r="B177" s="110" t="s">
        <v>471</v>
      </c>
      <c r="C177" s="122" t="s">
        <v>297</v>
      </c>
      <c r="D177" s="146">
        <v>1</v>
      </c>
      <c r="E177" s="147">
        <v>0</v>
      </c>
      <c r="F177" s="114">
        <v>1</v>
      </c>
    </row>
    <row r="178" spans="1:6" ht="31.5">
      <c r="A178" s="144">
        <v>168</v>
      </c>
      <c r="B178" s="110" t="s">
        <v>472</v>
      </c>
      <c r="C178" s="122" t="s">
        <v>298</v>
      </c>
      <c r="D178" s="146">
        <v>300</v>
      </c>
      <c r="E178" s="147">
        <v>0</v>
      </c>
      <c r="F178" s="114">
        <v>300</v>
      </c>
    </row>
    <row r="179" spans="1:6" ht="31.5">
      <c r="A179" s="144">
        <v>169</v>
      </c>
      <c r="B179" s="110" t="s">
        <v>473</v>
      </c>
      <c r="C179" s="122" t="s">
        <v>299</v>
      </c>
      <c r="D179" s="146">
        <v>40</v>
      </c>
      <c r="E179" s="147">
        <v>0</v>
      </c>
      <c r="F179" s="114">
        <v>40</v>
      </c>
    </row>
    <row r="180" spans="1:6" ht="31.5">
      <c r="A180" s="144">
        <v>170</v>
      </c>
      <c r="B180" s="110" t="s">
        <v>474</v>
      </c>
      <c r="C180" s="122" t="s">
        <v>825</v>
      </c>
      <c r="D180" s="146">
        <v>6</v>
      </c>
      <c r="E180" s="147">
        <v>0</v>
      </c>
      <c r="F180" s="114">
        <v>6</v>
      </c>
    </row>
    <row r="181" spans="1:6" ht="31.5">
      <c r="A181" s="144">
        <v>171</v>
      </c>
      <c r="B181" s="110" t="s">
        <v>475</v>
      </c>
      <c r="C181" s="122" t="s">
        <v>826</v>
      </c>
      <c r="D181" s="146">
        <v>38</v>
      </c>
      <c r="E181" s="147">
        <v>0</v>
      </c>
      <c r="F181" s="114">
        <v>38</v>
      </c>
    </row>
    <row r="182" spans="1:6">
      <c r="A182" s="144">
        <v>172</v>
      </c>
      <c r="B182" s="110" t="s">
        <v>476</v>
      </c>
      <c r="C182" s="122" t="s">
        <v>300</v>
      </c>
      <c r="D182" s="146">
        <v>4</v>
      </c>
      <c r="E182" s="147">
        <v>0</v>
      </c>
      <c r="F182" s="114">
        <v>4</v>
      </c>
    </row>
    <row r="183" spans="1:6">
      <c r="A183" s="144">
        <v>173</v>
      </c>
      <c r="B183" s="110" t="s">
        <v>477</v>
      </c>
      <c r="C183" s="122" t="s">
        <v>301</v>
      </c>
      <c r="D183" s="146">
        <v>90</v>
      </c>
      <c r="E183" s="147">
        <v>0</v>
      </c>
      <c r="F183" s="114">
        <v>90</v>
      </c>
    </row>
    <row r="184" spans="1:6">
      <c r="A184" s="144">
        <v>174</v>
      </c>
      <c r="B184" s="110" t="s">
        <v>478</v>
      </c>
      <c r="C184" s="122" t="s">
        <v>302</v>
      </c>
      <c r="D184" s="146">
        <v>24</v>
      </c>
      <c r="E184" s="147">
        <v>0</v>
      </c>
      <c r="F184" s="114">
        <v>24</v>
      </c>
    </row>
    <row r="185" spans="1:6">
      <c r="A185" s="144">
        <v>175</v>
      </c>
      <c r="B185" s="110" t="s">
        <v>479</v>
      </c>
      <c r="C185" s="122" t="s">
        <v>37</v>
      </c>
      <c r="D185" s="146">
        <v>18</v>
      </c>
      <c r="E185" s="147">
        <v>0</v>
      </c>
      <c r="F185" s="114">
        <v>18</v>
      </c>
    </row>
    <row r="186" spans="1:6" ht="31.5">
      <c r="A186" s="144">
        <v>176</v>
      </c>
      <c r="B186" s="110" t="s">
        <v>480</v>
      </c>
      <c r="C186" s="122" t="s">
        <v>132</v>
      </c>
      <c r="D186" s="146">
        <v>8</v>
      </c>
      <c r="E186" s="147">
        <v>0</v>
      </c>
      <c r="F186" s="114">
        <v>8</v>
      </c>
    </row>
    <row r="187" spans="1:6" ht="31.5">
      <c r="A187" s="144">
        <v>177</v>
      </c>
      <c r="B187" s="110" t="s">
        <v>481</v>
      </c>
      <c r="C187" s="122" t="s">
        <v>133</v>
      </c>
      <c r="D187" s="146">
        <v>35</v>
      </c>
      <c r="E187" s="147">
        <v>0</v>
      </c>
      <c r="F187" s="114">
        <v>35</v>
      </c>
    </row>
    <row r="188" spans="1:6" ht="31.5">
      <c r="A188" s="144">
        <v>178</v>
      </c>
      <c r="B188" s="110" t="s">
        <v>482</v>
      </c>
      <c r="C188" s="122" t="s">
        <v>134</v>
      </c>
      <c r="D188" s="146">
        <v>55</v>
      </c>
      <c r="E188" s="147">
        <v>0</v>
      </c>
      <c r="F188" s="114">
        <v>55</v>
      </c>
    </row>
    <row r="189" spans="1:6" ht="31.5">
      <c r="A189" s="144">
        <v>179</v>
      </c>
      <c r="B189" s="110" t="s">
        <v>483</v>
      </c>
      <c r="C189" s="122" t="s">
        <v>38</v>
      </c>
      <c r="D189" s="146">
        <v>10</v>
      </c>
      <c r="E189" s="147">
        <v>0</v>
      </c>
      <c r="F189" s="114">
        <v>10</v>
      </c>
    </row>
    <row r="190" spans="1:6" ht="31.5">
      <c r="A190" s="144">
        <v>180</v>
      </c>
      <c r="B190" s="110" t="s">
        <v>484</v>
      </c>
      <c r="C190" s="122" t="s">
        <v>39</v>
      </c>
      <c r="D190" s="146">
        <v>20</v>
      </c>
      <c r="E190" s="147">
        <v>0</v>
      </c>
      <c r="F190" s="114">
        <v>20</v>
      </c>
    </row>
    <row r="191" spans="1:6" ht="31.5" hidden="1">
      <c r="A191" s="144">
        <v>181</v>
      </c>
      <c r="B191" s="110" t="s">
        <v>485</v>
      </c>
      <c r="C191" s="122" t="s">
        <v>786</v>
      </c>
      <c r="D191" s="146">
        <v>0</v>
      </c>
      <c r="E191" s="147">
        <v>0</v>
      </c>
      <c r="F191" s="114">
        <v>0</v>
      </c>
    </row>
    <row r="192" spans="1:6" ht="31.5">
      <c r="A192" s="144">
        <v>182</v>
      </c>
      <c r="B192" s="110" t="s">
        <v>486</v>
      </c>
      <c r="C192" s="122" t="s">
        <v>827</v>
      </c>
      <c r="D192" s="146">
        <v>186</v>
      </c>
      <c r="E192" s="147">
        <v>0</v>
      </c>
      <c r="F192" s="114">
        <v>186</v>
      </c>
    </row>
    <row r="193" spans="1:6">
      <c r="A193" s="144">
        <v>183</v>
      </c>
      <c r="B193" s="110" t="s">
        <v>713</v>
      </c>
      <c r="C193" s="122" t="s">
        <v>828</v>
      </c>
      <c r="D193" s="146">
        <v>100</v>
      </c>
      <c r="E193" s="147">
        <v>0</v>
      </c>
      <c r="F193" s="114">
        <v>100</v>
      </c>
    </row>
    <row r="194" spans="1:6">
      <c r="A194" s="144">
        <v>184</v>
      </c>
      <c r="B194" s="110" t="s">
        <v>714</v>
      </c>
      <c r="C194" s="122" t="s">
        <v>829</v>
      </c>
      <c r="D194" s="146">
        <v>38</v>
      </c>
      <c r="E194" s="147">
        <v>0</v>
      </c>
      <c r="F194" s="114">
        <v>38</v>
      </c>
    </row>
    <row r="195" spans="1:6">
      <c r="A195" s="144">
        <v>185</v>
      </c>
      <c r="B195" s="110" t="s">
        <v>715</v>
      </c>
      <c r="C195" s="122" t="s">
        <v>830</v>
      </c>
      <c r="D195" s="146">
        <v>60</v>
      </c>
      <c r="E195" s="147">
        <v>0</v>
      </c>
      <c r="F195" s="114">
        <v>60</v>
      </c>
    </row>
    <row r="196" spans="1:6">
      <c r="A196" s="144">
        <v>186</v>
      </c>
      <c r="B196" s="110" t="s">
        <v>716</v>
      </c>
      <c r="C196" s="122" t="s">
        <v>831</v>
      </c>
      <c r="D196" s="146">
        <v>27</v>
      </c>
      <c r="E196" s="147">
        <v>0</v>
      </c>
      <c r="F196" s="114">
        <v>27</v>
      </c>
    </row>
    <row r="197" spans="1:6">
      <c r="A197" s="144">
        <v>187</v>
      </c>
      <c r="B197" s="110" t="s">
        <v>717</v>
      </c>
      <c r="C197" s="122" t="s">
        <v>832</v>
      </c>
      <c r="D197" s="146">
        <v>45</v>
      </c>
      <c r="E197" s="147">
        <v>0</v>
      </c>
      <c r="F197" s="114">
        <v>45</v>
      </c>
    </row>
    <row r="198" spans="1:6">
      <c r="A198" s="144">
        <v>188</v>
      </c>
      <c r="B198" s="110" t="s">
        <v>718</v>
      </c>
      <c r="C198" s="122" t="s">
        <v>833</v>
      </c>
      <c r="D198" s="146">
        <v>5</v>
      </c>
      <c r="E198" s="147">
        <v>0</v>
      </c>
      <c r="F198" s="114">
        <v>5</v>
      </c>
    </row>
    <row r="199" spans="1:6">
      <c r="A199" s="144">
        <v>189</v>
      </c>
      <c r="B199" s="110" t="s">
        <v>719</v>
      </c>
      <c r="C199" s="122" t="s">
        <v>834</v>
      </c>
      <c r="D199" s="146">
        <v>5</v>
      </c>
      <c r="E199" s="147">
        <v>0</v>
      </c>
      <c r="F199" s="114">
        <v>5</v>
      </c>
    </row>
    <row r="200" spans="1:6">
      <c r="A200" s="144">
        <v>190</v>
      </c>
      <c r="B200" s="110" t="s">
        <v>720</v>
      </c>
      <c r="C200" s="122" t="s">
        <v>835</v>
      </c>
      <c r="D200" s="146">
        <v>2</v>
      </c>
      <c r="E200" s="147">
        <v>0</v>
      </c>
      <c r="F200" s="114">
        <v>2</v>
      </c>
    </row>
    <row r="201" spans="1:6">
      <c r="A201" s="144">
        <v>191</v>
      </c>
      <c r="B201" s="110" t="s">
        <v>721</v>
      </c>
      <c r="C201" s="122" t="s">
        <v>487</v>
      </c>
      <c r="D201" s="146">
        <v>49</v>
      </c>
      <c r="E201" s="147">
        <v>0</v>
      </c>
      <c r="F201" s="114">
        <v>49</v>
      </c>
    </row>
    <row r="202" spans="1:6">
      <c r="A202" s="144">
        <v>192</v>
      </c>
      <c r="B202" s="110" t="s">
        <v>722</v>
      </c>
      <c r="C202" s="122" t="s">
        <v>488</v>
      </c>
      <c r="D202" s="146">
        <v>2</v>
      </c>
      <c r="E202" s="147">
        <v>0</v>
      </c>
      <c r="F202" s="114">
        <v>2</v>
      </c>
    </row>
    <row r="203" spans="1:6" hidden="1">
      <c r="A203" s="144">
        <v>193</v>
      </c>
      <c r="B203" s="110" t="s">
        <v>723</v>
      </c>
      <c r="C203" s="122" t="s">
        <v>489</v>
      </c>
      <c r="D203" s="146">
        <v>0</v>
      </c>
      <c r="E203" s="147">
        <v>0</v>
      </c>
      <c r="F203" s="114">
        <v>0</v>
      </c>
    </row>
    <row r="204" spans="1:6" hidden="1">
      <c r="A204" s="144">
        <v>194</v>
      </c>
      <c r="B204" s="110" t="s">
        <v>724</v>
      </c>
      <c r="C204" s="122" t="s">
        <v>490</v>
      </c>
      <c r="D204" s="146">
        <v>0</v>
      </c>
      <c r="E204" s="147">
        <v>0</v>
      </c>
      <c r="F204" s="114">
        <v>0</v>
      </c>
    </row>
    <row r="205" spans="1:6" hidden="1">
      <c r="A205" s="144">
        <v>195</v>
      </c>
      <c r="B205" s="110" t="s">
        <v>725</v>
      </c>
      <c r="C205" s="122" t="s">
        <v>491</v>
      </c>
      <c r="D205" s="146">
        <v>0</v>
      </c>
      <c r="E205" s="147">
        <v>0</v>
      </c>
      <c r="F205" s="114">
        <v>0</v>
      </c>
    </row>
    <row r="206" spans="1:6">
      <c r="A206" s="144">
        <v>196</v>
      </c>
      <c r="B206" s="110" t="s">
        <v>726</v>
      </c>
      <c r="C206" s="122" t="s">
        <v>492</v>
      </c>
      <c r="D206" s="146">
        <v>2</v>
      </c>
      <c r="E206" s="147">
        <v>0</v>
      </c>
      <c r="F206" s="114">
        <v>2</v>
      </c>
    </row>
    <row r="207" spans="1:6" ht="31.5" hidden="1">
      <c r="A207" s="144">
        <v>197</v>
      </c>
      <c r="B207" s="110" t="s">
        <v>727</v>
      </c>
      <c r="C207" s="122" t="s">
        <v>836</v>
      </c>
      <c r="D207" s="146">
        <v>0</v>
      </c>
      <c r="E207" s="147">
        <v>0</v>
      </c>
      <c r="F207" s="114">
        <v>0</v>
      </c>
    </row>
    <row r="208" spans="1:6" ht="31.5" hidden="1">
      <c r="A208" s="144">
        <v>198</v>
      </c>
      <c r="B208" s="110" t="s">
        <v>728</v>
      </c>
      <c r="C208" s="122" t="s">
        <v>837</v>
      </c>
      <c r="D208" s="146">
        <v>0</v>
      </c>
      <c r="E208" s="147">
        <v>0</v>
      </c>
      <c r="F208" s="114">
        <v>0</v>
      </c>
    </row>
    <row r="209" spans="1:6" ht="31.5" hidden="1">
      <c r="A209" s="144">
        <v>199</v>
      </c>
      <c r="B209" s="110" t="s">
        <v>729</v>
      </c>
      <c r="C209" s="122" t="s">
        <v>838</v>
      </c>
      <c r="D209" s="146">
        <v>0</v>
      </c>
      <c r="E209" s="147">
        <v>0</v>
      </c>
      <c r="F209" s="114">
        <v>0</v>
      </c>
    </row>
    <row r="210" spans="1:6" ht="31.5" hidden="1">
      <c r="A210" s="144">
        <v>200</v>
      </c>
      <c r="B210" s="110" t="s">
        <v>730</v>
      </c>
      <c r="C210" s="122" t="s">
        <v>839</v>
      </c>
      <c r="D210" s="146">
        <v>0</v>
      </c>
      <c r="E210" s="147">
        <v>0</v>
      </c>
      <c r="F210" s="114">
        <v>0</v>
      </c>
    </row>
    <row r="211" spans="1:6" ht="31.5" hidden="1">
      <c r="A211" s="144">
        <v>201</v>
      </c>
      <c r="B211" s="110" t="s">
        <v>731</v>
      </c>
      <c r="C211" s="122" t="s">
        <v>732</v>
      </c>
      <c r="D211" s="146">
        <v>0</v>
      </c>
      <c r="E211" s="147">
        <v>0</v>
      </c>
      <c r="F211" s="114">
        <v>0</v>
      </c>
    </row>
    <row r="212" spans="1:6" ht="31.5" hidden="1">
      <c r="A212" s="144">
        <v>202</v>
      </c>
      <c r="B212" s="110" t="s">
        <v>733</v>
      </c>
      <c r="C212" s="122" t="s">
        <v>734</v>
      </c>
      <c r="D212" s="146">
        <v>0</v>
      </c>
      <c r="E212" s="147">
        <v>0</v>
      </c>
      <c r="F212" s="114">
        <v>0</v>
      </c>
    </row>
    <row r="213" spans="1:6" ht="31.5" hidden="1">
      <c r="A213" s="144">
        <v>203</v>
      </c>
      <c r="B213" s="110" t="s">
        <v>735</v>
      </c>
      <c r="C213" s="122" t="s">
        <v>736</v>
      </c>
      <c r="D213" s="146">
        <v>0</v>
      </c>
      <c r="E213" s="147">
        <v>0</v>
      </c>
      <c r="F213" s="114">
        <v>0</v>
      </c>
    </row>
    <row r="214" spans="1:6" ht="31.5" hidden="1">
      <c r="A214" s="144">
        <v>204</v>
      </c>
      <c r="B214" s="110" t="s">
        <v>737</v>
      </c>
      <c r="C214" s="122" t="s">
        <v>738</v>
      </c>
      <c r="D214" s="146">
        <v>0</v>
      </c>
      <c r="E214" s="147">
        <v>0</v>
      </c>
      <c r="F214" s="114">
        <v>0</v>
      </c>
    </row>
    <row r="215" spans="1:6" ht="31.5" hidden="1">
      <c r="A215" s="144">
        <v>205</v>
      </c>
      <c r="B215" s="110" t="s">
        <v>739</v>
      </c>
      <c r="C215" s="122" t="s">
        <v>740</v>
      </c>
      <c r="D215" s="146">
        <v>0</v>
      </c>
      <c r="E215" s="147">
        <v>0</v>
      </c>
      <c r="F215" s="114">
        <v>0</v>
      </c>
    </row>
    <row r="216" spans="1:6" ht="31.5" hidden="1">
      <c r="A216" s="144">
        <v>206</v>
      </c>
      <c r="B216" s="110" t="s">
        <v>741</v>
      </c>
      <c r="C216" s="122" t="s">
        <v>742</v>
      </c>
      <c r="D216" s="146">
        <v>0</v>
      </c>
      <c r="E216" s="147">
        <v>0</v>
      </c>
      <c r="F216" s="114">
        <v>0</v>
      </c>
    </row>
    <row r="217" spans="1:6" ht="31.5" hidden="1">
      <c r="A217" s="144">
        <v>207</v>
      </c>
      <c r="B217" s="110" t="s">
        <v>743</v>
      </c>
      <c r="C217" s="122" t="s">
        <v>744</v>
      </c>
      <c r="D217" s="146">
        <v>0</v>
      </c>
      <c r="E217" s="147">
        <v>0</v>
      </c>
      <c r="F217" s="114">
        <v>0</v>
      </c>
    </row>
    <row r="218" spans="1:6" ht="31.5" hidden="1">
      <c r="A218" s="144">
        <v>208</v>
      </c>
      <c r="B218" s="110" t="s">
        <v>745</v>
      </c>
      <c r="C218" s="122" t="s">
        <v>746</v>
      </c>
      <c r="D218" s="146">
        <v>0</v>
      </c>
      <c r="E218" s="147">
        <v>0</v>
      </c>
      <c r="F218" s="114">
        <v>0</v>
      </c>
    </row>
    <row r="219" spans="1:6" ht="31.5" hidden="1">
      <c r="A219" s="144">
        <v>209</v>
      </c>
      <c r="B219" s="110" t="s">
        <v>747</v>
      </c>
      <c r="C219" s="122" t="s">
        <v>748</v>
      </c>
      <c r="D219" s="146">
        <v>0</v>
      </c>
      <c r="E219" s="147">
        <v>0</v>
      </c>
      <c r="F219" s="114">
        <v>0</v>
      </c>
    </row>
    <row r="220" spans="1:6" hidden="1">
      <c r="A220" s="144">
        <v>210</v>
      </c>
      <c r="B220" s="110" t="s">
        <v>749</v>
      </c>
      <c r="C220" s="122" t="s">
        <v>750</v>
      </c>
      <c r="D220" s="146">
        <v>0</v>
      </c>
      <c r="E220" s="147">
        <v>0</v>
      </c>
      <c r="F220" s="114">
        <v>0</v>
      </c>
    </row>
    <row r="221" spans="1:6" hidden="1">
      <c r="A221" s="144">
        <v>211</v>
      </c>
      <c r="B221" s="110" t="s">
        <v>751</v>
      </c>
      <c r="C221" s="122" t="s">
        <v>752</v>
      </c>
      <c r="D221" s="146">
        <v>0</v>
      </c>
      <c r="E221" s="147">
        <v>0</v>
      </c>
      <c r="F221" s="114">
        <v>0</v>
      </c>
    </row>
    <row r="222" spans="1:6" hidden="1">
      <c r="A222" s="144">
        <v>212</v>
      </c>
      <c r="B222" s="110" t="s">
        <v>791</v>
      </c>
      <c r="C222" s="122" t="s">
        <v>840</v>
      </c>
      <c r="D222" s="146">
        <v>0</v>
      </c>
      <c r="E222" s="147">
        <v>0</v>
      </c>
      <c r="F222" s="114">
        <v>0</v>
      </c>
    </row>
    <row r="223" spans="1:6" hidden="1">
      <c r="A223" s="144">
        <v>213</v>
      </c>
      <c r="B223" s="110" t="s">
        <v>841</v>
      </c>
      <c r="C223" s="122" t="s">
        <v>842</v>
      </c>
      <c r="D223" s="146">
        <v>0</v>
      </c>
      <c r="E223" s="147">
        <v>0</v>
      </c>
      <c r="F223" s="114">
        <v>0</v>
      </c>
    </row>
    <row r="224" spans="1:6" hidden="1">
      <c r="A224" s="144">
        <v>214</v>
      </c>
      <c r="B224" s="110" t="s">
        <v>843</v>
      </c>
      <c r="C224" s="122" t="s">
        <v>844</v>
      </c>
      <c r="D224" s="146">
        <v>0</v>
      </c>
      <c r="E224" s="147">
        <v>0</v>
      </c>
      <c r="F224" s="114">
        <v>0</v>
      </c>
    </row>
    <row r="225" spans="1:6" ht="31.5">
      <c r="A225" s="144">
        <v>215</v>
      </c>
      <c r="B225" s="110" t="s">
        <v>935</v>
      </c>
      <c r="C225" s="122" t="s">
        <v>314</v>
      </c>
      <c r="D225" s="146">
        <v>594</v>
      </c>
      <c r="E225" s="147">
        <v>0</v>
      </c>
      <c r="F225" s="114">
        <v>594</v>
      </c>
    </row>
    <row r="226" spans="1:6" ht="31.5">
      <c r="A226" s="144">
        <v>216</v>
      </c>
      <c r="B226" s="110" t="s">
        <v>936</v>
      </c>
      <c r="C226" s="122" t="s">
        <v>315</v>
      </c>
      <c r="D226" s="146">
        <v>1684</v>
      </c>
      <c r="E226" s="147">
        <v>0</v>
      </c>
      <c r="F226" s="114">
        <v>1684</v>
      </c>
    </row>
    <row r="227" spans="1:6" ht="31.5">
      <c r="A227" s="144">
        <v>217</v>
      </c>
      <c r="B227" s="110" t="s">
        <v>937</v>
      </c>
      <c r="C227" s="122" t="s">
        <v>316</v>
      </c>
      <c r="D227" s="146">
        <v>392</v>
      </c>
      <c r="E227" s="147">
        <v>0</v>
      </c>
      <c r="F227" s="114">
        <v>392</v>
      </c>
    </row>
    <row r="228" spans="1:6" ht="31.5">
      <c r="A228" s="144">
        <v>218</v>
      </c>
      <c r="B228" s="110" t="s">
        <v>938</v>
      </c>
      <c r="C228" s="122" t="s">
        <v>317</v>
      </c>
      <c r="D228" s="146">
        <v>150</v>
      </c>
      <c r="E228" s="147">
        <v>0</v>
      </c>
      <c r="F228" s="114">
        <v>150</v>
      </c>
    </row>
    <row r="229" spans="1:6" ht="31.5">
      <c r="A229" s="144">
        <v>219</v>
      </c>
      <c r="B229" s="110" t="s">
        <v>939</v>
      </c>
      <c r="C229" s="122" t="s">
        <v>318</v>
      </c>
      <c r="D229" s="146">
        <v>188</v>
      </c>
      <c r="E229" s="147">
        <v>0</v>
      </c>
      <c r="F229" s="114">
        <v>188</v>
      </c>
    </row>
    <row r="230" spans="1:6" ht="31.5">
      <c r="A230" s="144">
        <v>220</v>
      </c>
      <c r="B230" s="110" t="s">
        <v>940</v>
      </c>
      <c r="C230" s="122" t="s">
        <v>319</v>
      </c>
      <c r="D230" s="146">
        <v>278</v>
      </c>
      <c r="E230" s="147">
        <v>0</v>
      </c>
      <c r="F230" s="114">
        <v>278</v>
      </c>
    </row>
    <row r="231" spans="1:6" ht="31.5">
      <c r="A231" s="144">
        <v>221</v>
      </c>
      <c r="B231" s="110" t="s">
        <v>941</v>
      </c>
      <c r="C231" s="122" t="s">
        <v>320</v>
      </c>
      <c r="D231" s="146">
        <v>66</v>
      </c>
      <c r="E231" s="147">
        <v>0</v>
      </c>
      <c r="F231" s="114">
        <v>66</v>
      </c>
    </row>
    <row r="232" spans="1:6" ht="31.5">
      <c r="A232" s="144">
        <v>222</v>
      </c>
      <c r="B232" s="110" t="s">
        <v>942</v>
      </c>
      <c r="C232" s="122" t="s">
        <v>321</v>
      </c>
      <c r="D232" s="146">
        <v>7</v>
      </c>
      <c r="E232" s="147">
        <v>0</v>
      </c>
      <c r="F232" s="114">
        <v>7</v>
      </c>
    </row>
    <row r="233" spans="1:6" ht="31.5">
      <c r="A233" s="144">
        <v>223</v>
      </c>
      <c r="B233" s="110" t="s">
        <v>943</v>
      </c>
      <c r="C233" s="122" t="s">
        <v>322</v>
      </c>
      <c r="D233" s="146">
        <v>83</v>
      </c>
      <c r="E233" s="147">
        <v>0</v>
      </c>
      <c r="F233" s="114">
        <v>83</v>
      </c>
    </row>
    <row r="234" spans="1:6" ht="31.5">
      <c r="A234" s="144">
        <v>224</v>
      </c>
      <c r="B234" s="110" t="s">
        <v>944</v>
      </c>
      <c r="C234" s="122" t="s">
        <v>323</v>
      </c>
      <c r="D234" s="146">
        <v>47</v>
      </c>
      <c r="E234" s="147">
        <v>0</v>
      </c>
      <c r="F234" s="114">
        <v>47</v>
      </c>
    </row>
    <row r="235" spans="1:6" ht="31.5">
      <c r="A235" s="144">
        <v>225</v>
      </c>
      <c r="B235" s="110" t="s">
        <v>945</v>
      </c>
      <c r="C235" s="122" t="s">
        <v>688</v>
      </c>
      <c r="D235" s="146">
        <v>38</v>
      </c>
      <c r="E235" s="147">
        <v>0</v>
      </c>
      <c r="F235" s="114">
        <v>38</v>
      </c>
    </row>
    <row r="236" spans="1:6" ht="31.5">
      <c r="A236" s="144">
        <v>226</v>
      </c>
      <c r="B236" s="110" t="s">
        <v>946</v>
      </c>
      <c r="C236" s="122" t="s">
        <v>689</v>
      </c>
      <c r="D236" s="146">
        <v>47</v>
      </c>
      <c r="E236" s="147">
        <v>0</v>
      </c>
      <c r="F236" s="114">
        <v>47</v>
      </c>
    </row>
    <row r="237" spans="1:6" ht="31.5">
      <c r="A237" s="144">
        <v>227</v>
      </c>
      <c r="B237" s="110" t="s">
        <v>947</v>
      </c>
      <c r="C237" s="122" t="s">
        <v>690</v>
      </c>
      <c r="D237" s="146">
        <v>32</v>
      </c>
      <c r="E237" s="147">
        <v>0</v>
      </c>
      <c r="F237" s="114">
        <v>32</v>
      </c>
    </row>
    <row r="238" spans="1:6" ht="31.5">
      <c r="A238" s="144">
        <v>228</v>
      </c>
      <c r="B238" s="110" t="s">
        <v>948</v>
      </c>
      <c r="C238" s="122" t="s">
        <v>787</v>
      </c>
      <c r="D238" s="146">
        <v>10</v>
      </c>
      <c r="E238" s="147">
        <v>0</v>
      </c>
      <c r="F238" s="114">
        <v>10</v>
      </c>
    </row>
    <row r="239" spans="1:6" ht="31.5">
      <c r="A239" s="144">
        <v>229</v>
      </c>
      <c r="B239" s="110" t="s">
        <v>949</v>
      </c>
      <c r="C239" s="122" t="s">
        <v>788</v>
      </c>
      <c r="D239" s="146">
        <v>10</v>
      </c>
      <c r="E239" s="147">
        <v>0</v>
      </c>
      <c r="F239" s="114">
        <v>10</v>
      </c>
    </row>
    <row r="240" spans="1:6" ht="31.5">
      <c r="A240" s="144">
        <v>230</v>
      </c>
      <c r="B240" s="110" t="s">
        <v>950</v>
      </c>
      <c r="C240" s="122" t="s">
        <v>789</v>
      </c>
      <c r="D240" s="146">
        <v>5</v>
      </c>
      <c r="E240" s="147">
        <v>0</v>
      </c>
      <c r="F240" s="114">
        <v>5</v>
      </c>
    </row>
    <row r="241" spans="1:6" ht="31.5">
      <c r="A241" s="144">
        <v>231</v>
      </c>
      <c r="B241" s="110" t="s">
        <v>951</v>
      </c>
      <c r="C241" s="122" t="s">
        <v>790</v>
      </c>
      <c r="D241" s="146">
        <v>5</v>
      </c>
      <c r="E241" s="147">
        <v>0</v>
      </c>
      <c r="F241" s="114">
        <v>5</v>
      </c>
    </row>
    <row r="242" spans="1:6" ht="32.25" thickBot="1">
      <c r="A242" s="144">
        <v>232</v>
      </c>
      <c r="B242" s="110" t="s">
        <v>952</v>
      </c>
      <c r="C242" s="122" t="s">
        <v>845</v>
      </c>
      <c r="D242" s="146">
        <v>5</v>
      </c>
      <c r="E242" s="147">
        <v>0</v>
      </c>
      <c r="F242" s="114">
        <v>5</v>
      </c>
    </row>
    <row r="243" spans="1:6" ht="32.25" hidden="1" thickBot="1">
      <c r="A243" s="144">
        <v>233</v>
      </c>
      <c r="B243" s="110" t="s">
        <v>953</v>
      </c>
      <c r="C243" s="122" t="s">
        <v>846</v>
      </c>
      <c r="D243" s="146">
        <v>0</v>
      </c>
      <c r="E243" s="147">
        <v>0</v>
      </c>
      <c r="F243" s="114">
        <v>0</v>
      </c>
    </row>
    <row r="244" spans="1:6">
      <c r="A244" s="144">
        <v>234</v>
      </c>
      <c r="B244" s="140" t="s">
        <v>493</v>
      </c>
      <c r="C244" s="120" t="s">
        <v>135</v>
      </c>
      <c r="D244" s="111">
        <v>18</v>
      </c>
      <c r="E244" s="111">
        <v>0</v>
      </c>
      <c r="F244" s="112">
        <v>18</v>
      </c>
    </row>
    <row r="245" spans="1:6" ht="31.5">
      <c r="A245" s="144">
        <v>235</v>
      </c>
      <c r="B245" s="110" t="s">
        <v>504</v>
      </c>
      <c r="C245" s="122" t="s">
        <v>136</v>
      </c>
      <c r="D245" s="146">
        <v>1</v>
      </c>
      <c r="E245" s="147">
        <v>0</v>
      </c>
      <c r="F245" s="114">
        <v>1</v>
      </c>
    </row>
    <row r="246" spans="1:6" hidden="1">
      <c r="A246" s="144">
        <v>236</v>
      </c>
      <c r="B246" s="110" t="s">
        <v>505</v>
      </c>
      <c r="C246" s="122" t="s">
        <v>137</v>
      </c>
      <c r="D246" s="146">
        <v>0</v>
      </c>
      <c r="E246" s="147">
        <v>0</v>
      </c>
      <c r="F246" s="114">
        <v>0</v>
      </c>
    </row>
    <row r="247" spans="1:6" hidden="1">
      <c r="A247" s="144">
        <v>237</v>
      </c>
      <c r="B247" s="110" t="s">
        <v>506</v>
      </c>
      <c r="C247" s="122" t="s">
        <v>138</v>
      </c>
      <c r="D247" s="146">
        <v>0</v>
      </c>
      <c r="E247" s="147">
        <v>0</v>
      </c>
      <c r="F247" s="114">
        <v>0</v>
      </c>
    </row>
    <row r="248" spans="1:6" ht="31.5" hidden="1">
      <c r="A248" s="144">
        <v>238</v>
      </c>
      <c r="B248" s="110" t="s">
        <v>507</v>
      </c>
      <c r="C248" s="122" t="s">
        <v>139</v>
      </c>
      <c r="D248" s="146">
        <v>0</v>
      </c>
      <c r="E248" s="147">
        <v>0</v>
      </c>
      <c r="F248" s="114">
        <v>0</v>
      </c>
    </row>
    <row r="249" spans="1:6" ht="31.5" hidden="1">
      <c r="A249" s="144">
        <v>239</v>
      </c>
      <c r="B249" s="110" t="s">
        <v>508</v>
      </c>
      <c r="C249" s="122" t="s">
        <v>140</v>
      </c>
      <c r="D249" s="146">
        <v>0</v>
      </c>
      <c r="E249" s="147">
        <v>0</v>
      </c>
      <c r="F249" s="114">
        <v>0</v>
      </c>
    </row>
    <row r="250" spans="1:6" ht="31.5">
      <c r="A250" s="144">
        <v>240</v>
      </c>
      <c r="B250" s="110" t="s">
        <v>509</v>
      </c>
      <c r="C250" s="122" t="s">
        <v>141</v>
      </c>
      <c r="D250" s="146">
        <v>8</v>
      </c>
      <c r="E250" s="147">
        <v>0</v>
      </c>
      <c r="F250" s="114">
        <v>8</v>
      </c>
    </row>
    <row r="251" spans="1:6" ht="31.5">
      <c r="A251" s="144">
        <v>241</v>
      </c>
      <c r="B251" s="110" t="s">
        <v>510</v>
      </c>
      <c r="C251" s="122" t="s">
        <v>142</v>
      </c>
      <c r="D251" s="146">
        <v>5</v>
      </c>
      <c r="E251" s="147">
        <v>0</v>
      </c>
      <c r="F251" s="114">
        <v>5</v>
      </c>
    </row>
    <row r="252" spans="1:6" ht="31.5" hidden="1">
      <c r="A252" s="144">
        <v>242</v>
      </c>
      <c r="B252" s="110" t="s">
        <v>511</v>
      </c>
      <c r="C252" s="122" t="s">
        <v>143</v>
      </c>
      <c r="D252" s="146">
        <v>0</v>
      </c>
      <c r="E252" s="147">
        <v>0</v>
      </c>
      <c r="F252" s="114">
        <v>0</v>
      </c>
    </row>
    <row r="253" spans="1:6" ht="32.25" thickBot="1">
      <c r="A253" s="144">
        <v>243</v>
      </c>
      <c r="B253" s="110" t="s">
        <v>512</v>
      </c>
      <c r="C253" s="122" t="s">
        <v>144</v>
      </c>
      <c r="D253" s="146">
        <v>4</v>
      </c>
      <c r="E253" s="147">
        <v>0</v>
      </c>
      <c r="F253" s="114">
        <v>4</v>
      </c>
    </row>
    <row r="254" spans="1:6" ht="16.5" hidden="1" thickBot="1">
      <c r="A254" s="144">
        <v>244</v>
      </c>
      <c r="B254" s="110" t="s">
        <v>513</v>
      </c>
      <c r="C254" s="122" t="s">
        <v>303</v>
      </c>
      <c r="D254" s="146">
        <v>0</v>
      </c>
      <c r="E254" s="147">
        <v>0</v>
      </c>
      <c r="F254" s="114">
        <v>0</v>
      </c>
    </row>
    <row r="255" spans="1:6">
      <c r="A255" s="144">
        <v>245</v>
      </c>
      <c r="B255" s="140" t="s">
        <v>494</v>
      </c>
      <c r="C255" s="120" t="s">
        <v>145</v>
      </c>
      <c r="D255" s="111">
        <v>1</v>
      </c>
      <c r="E255" s="111">
        <v>0</v>
      </c>
      <c r="F255" s="112">
        <v>1</v>
      </c>
    </row>
    <row r="256" spans="1:6" hidden="1">
      <c r="A256" s="144">
        <v>246</v>
      </c>
      <c r="B256" s="110" t="s">
        <v>514</v>
      </c>
      <c r="C256" s="122" t="s">
        <v>146</v>
      </c>
      <c r="D256" s="146">
        <v>0</v>
      </c>
      <c r="E256" s="147">
        <v>0</v>
      </c>
      <c r="F256" s="114">
        <v>0</v>
      </c>
    </row>
    <row r="257" spans="1:6" hidden="1">
      <c r="A257" s="144">
        <v>247</v>
      </c>
      <c r="B257" s="110" t="s">
        <v>515</v>
      </c>
      <c r="C257" s="122" t="s">
        <v>147</v>
      </c>
      <c r="D257" s="146">
        <v>0</v>
      </c>
      <c r="E257" s="147">
        <v>0</v>
      </c>
      <c r="F257" s="114">
        <v>0</v>
      </c>
    </row>
    <row r="258" spans="1:6" hidden="1">
      <c r="A258" s="144">
        <v>248</v>
      </c>
      <c r="B258" s="110" t="s">
        <v>516</v>
      </c>
      <c r="C258" s="122" t="s">
        <v>148</v>
      </c>
      <c r="D258" s="146">
        <v>0</v>
      </c>
      <c r="E258" s="147">
        <v>0</v>
      </c>
      <c r="F258" s="114">
        <v>0</v>
      </c>
    </row>
    <row r="259" spans="1:6" hidden="1">
      <c r="A259" s="144">
        <v>249</v>
      </c>
      <c r="B259" s="110" t="s">
        <v>517</v>
      </c>
      <c r="C259" s="122" t="s">
        <v>149</v>
      </c>
      <c r="D259" s="146">
        <v>0</v>
      </c>
      <c r="E259" s="147">
        <v>0</v>
      </c>
      <c r="F259" s="114">
        <v>0</v>
      </c>
    </row>
    <row r="260" spans="1:6" ht="16.5" thickBot="1">
      <c r="A260" s="144">
        <v>250</v>
      </c>
      <c r="B260" s="110" t="s">
        <v>518</v>
      </c>
      <c r="C260" s="122" t="s">
        <v>150</v>
      </c>
      <c r="D260" s="146">
        <v>1</v>
      </c>
      <c r="E260" s="147">
        <v>0</v>
      </c>
      <c r="F260" s="114">
        <v>1</v>
      </c>
    </row>
    <row r="261" spans="1:6" ht="16.5" hidden="1" thickBot="1">
      <c r="A261" s="144">
        <v>251</v>
      </c>
      <c r="B261" s="110" t="s">
        <v>519</v>
      </c>
      <c r="C261" s="122" t="s">
        <v>151</v>
      </c>
      <c r="D261" s="146">
        <v>0</v>
      </c>
      <c r="E261" s="147">
        <v>0</v>
      </c>
      <c r="F261" s="114">
        <v>0</v>
      </c>
    </row>
    <row r="262" spans="1:6" ht="16.5" hidden="1" thickBot="1">
      <c r="A262" s="144">
        <v>252</v>
      </c>
      <c r="B262" s="110" t="s">
        <v>520</v>
      </c>
      <c r="C262" s="122" t="s">
        <v>152</v>
      </c>
      <c r="D262" s="146">
        <v>0</v>
      </c>
      <c r="E262" s="147">
        <v>0</v>
      </c>
      <c r="F262" s="114">
        <v>0</v>
      </c>
    </row>
    <row r="263" spans="1:6" ht="16.5" hidden="1" thickBot="1">
      <c r="A263" s="144">
        <v>253</v>
      </c>
      <c r="B263" s="110" t="s">
        <v>521</v>
      </c>
      <c r="C263" s="122" t="s">
        <v>153</v>
      </c>
      <c r="D263" s="146">
        <v>0</v>
      </c>
      <c r="E263" s="147">
        <v>0</v>
      </c>
      <c r="F263" s="114">
        <v>0</v>
      </c>
    </row>
    <row r="264" spans="1:6" ht="16.5" hidden="1" thickBot="1">
      <c r="A264" s="144">
        <v>254</v>
      </c>
      <c r="B264" s="110" t="s">
        <v>847</v>
      </c>
      <c r="C264" s="122" t="s">
        <v>848</v>
      </c>
      <c r="D264" s="146">
        <v>0</v>
      </c>
      <c r="E264" s="147">
        <v>0</v>
      </c>
      <c r="F264" s="114">
        <v>0</v>
      </c>
    </row>
    <row r="265" spans="1:6" ht="16.5" hidden="1" thickBot="1">
      <c r="A265" s="144">
        <v>255</v>
      </c>
      <c r="B265" s="140" t="s">
        <v>495</v>
      </c>
      <c r="C265" s="120" t="s">
        <v>154</v>
      </c>
      <c r="D265" s="111">
        <v>0</v>
      </c>
      <c r="E265" s="111">
        <v>0</v>
      </c>
      <c r="F265" s="112">
        <v>0</v>
      </c>
    </row>
    <row r="266" spans="1:6" ht="16.5" hidden="1" thickBot="1">
      <c r="A266" s="144">
        <v>256</v>
      </c>
      <c r="B266" s="110" t="s">
        <v>522</v>
      </c>
      <c r="C266" s="122" t="s">
        <v>40</v>
      </c>
      <c r="D266" s="146">
        <v>0</v>
      </c>
      <c r="E266" s="147">
        <v>0</v>
      </c>
      <c r="F266" s="114">
        <v>0</v>
      </c>
    </row>
    <row r="267" spans="1:6" ht="16.5" hidden="1" thickBot="1">
      <c r="A267" s="144">
        <v>257</v>
      </c>
      <c r="B267" s="110" t="s">
        <v>523</v>
      </c>
      <c r="C267" s="122" t="s">
        <v>41</v>
      </c>
      <c r="D267" s="146">
        <v>0</v>
      </c>
      <c r="E267" s="147">
        <v>0</v>
      </c>
      <c r="F267" s="114">
        <v>0</v>
      </c>
    </row>
    <row r="268" spans="1:6" ht="16.5" hidden="1" thickBot="1">
      <c r="A268" s="144">
        <v>258</v>
      </c>
      <c r="B268" s="110" t="s">
        <v>524</v>
      </c>
      <c r="C268" s="122" t="s">
        <v>155</v>
      </c>
      <c r="D268" s="146">
        <v>0</v>
      </c>
      <c r="E268" s="147">
        <v>0</v>
      </c>
      <c r="F268" s="114">
        <v>0</v>
      </c>
    </row>
    <row r="269" spans="1:6" ht="16.5" hidden="1" thickBot="1">
      <c r="A269" s="144">
        <v>259</v>
      </c>
      <c r="B269" s="110" t="s">
        <v>525</v>
      </c>
      <c r="C269" s="122" t="s">
        <v>156</v>
      </c>
      <c r="D269" s="146">
        <v>0</v>
      </c>
      <c r="E269" s="147">
        <v>0</v>
      </c>
      <c r="F269" s="114">
        <v>0</v>
      </c>
    </row>
    <row r="270" spans="1:6">
      <c r="A270" s="144">
        <v>260</v>
      </c>
      <c r="B270" s="140" t="s">
        <v>496</v>
      </c>
      <c r="C270" s="120" t="s">
        <v>157</v>
      </c>
      <c r="D270" s="111">
        <v>20</v>
      </c>
      <c r="E270" s="111">
        <v>0</v>
      </c>
      <c r="F270" s="112">
        <v>20</v>
      </c>
    </row>
    <row r="271" spans="1:6" hidden="1">
      <c r="A271" s="144">
        <v>261</v>
      </c>
      <c r="B271" s="110" t="s">
        <v>526</v>
      </c>
      <c r="C271" s="122" t="s">
        <v>158</v>
      </c>
      <c r="D271" s="146">
        <v>0</v>
      </c>
      <c r="E271" s="147">
        <v>0</v>
      </c>
      <c r="F271" s="114">
        <v>0</v>
      </c>
    </row>
    <row r="272" spans="1:6" ht="31.5" hidden="1">
      <c r="A272" s="144">
        <v>262</v>
      </c>
      <c r="B272" s="110" t="s">
        <v>527</v>
      </c>
      <c r="C272" s="122" t="s">
        <v>159</v>
      </c>
      <c r="D272" s="146">
        <v>0</v>
      </c>
      <c r="E272" s="147">
        <v>0</v>
      </c>
      <c r="F272" s="114">
        <v>0</v>
      </c>
    </row>
    <row r="273" spans="1:6" ht="32.25" thickBot="1">
      <c r="A273" s="144">
        <v>263</v>
      </c>
      <c r="B273" s="110" t="s">
        <v>528</v>
      </c>
      <c r="C273" s="122" t="s">
        <v>160</v>
      </c>
      <c r="D273" s="146">
        <v>20</v>
      </c>
      <c r="E273" s="147">
        <v>0</v>
      </c>
      <c r="F273" s="114">
        <v>20</v>
      </c>
    </row>
    <row r="274" spans="1:6" ht="16.5" hidden="1" thickBot="1">
      <c r="A274" s="144">
        <v>264</v>
      </c>
      <c r="B274" s="110" t="s">
        <v>753</v>
      </c>
      <c r="C274" s="122" t="s">
        <v>161</v>
      </c>
      <c r="D274" s="146">
        <v>0</v>
      </c>
      <c r="E274" s="147">
        <v>0</v>
      </c>
      <c r="F274" s="114">
        <v>0</v>
      </c>
    </row>
    <row r="275" spans="1:6" ht="16.5" hidden="1" thickBot="1">
      <c r="A275" s="144">
        <v>265</v>
      </c>
      <c r="B275" s="110" t="s">
        <v>529</v>
      </c>
      <c r="C275" s="122" t="s">
        <v>162</v>
      </c>
      <c r="D275" s="146">
        <v>0</v>
      </c>
      <c r="E275" s="147">
        <v>0</v>
      </c>
      <c r="F275" s="114">
        <v>0</v>
      </c>
    </row>
    <row r="276" spans="1:6" ht="16.5" hidden="1" thickBot="1">
      <c r="A276" s="144">
        <v>266</v>
      </c>
      <c r="B276" s="110" t="s">
        <v>530</v>
      </c>
      <c r="C276" s="122" t="s">
        <v>163</v>
      </c>
      <c r="D276" s="146">
        <v>0</v>
      </c>
      <c r="E276" s="147">
        <v>0</v>
      </c>
      <c r="F276" s="114">
        <v>0</v>
      </c>
    </row>
    <row r="277" spans="1:6" ht="16.5" hidden="1" thickBot="1">
      <c r="A277" s="144">
        <v>267</v>
      </c>
      <c r="B277" s="140" t="s">
        <v>497</v>
      </c>
      <c r="C277" s="120" t="s">
        <v>164</v>
      </c>
      <c r="D277" s="111">
        <v>0</v>
      </c>
      <c r="E277" s="111">
        <v>0</v>
      </c>
      <c r="F277" s="112">
        <v>0</v>
      </c>
    </row>
    <row r="278" spans="1:6" ht="16.5" hidden="1" thickBot="1">
      <c r="A278" s="144">
        <v>268</v>
      </c>
      <c r="B278" s="110" t="s">
        <v>531</v>
      </c>
      <c r="C278" s="122" t="s">
        <v>165</v>
      </c>
      <c r="D278" s="146">
        <v>0</v>
      </c>
      <c r="E278" s="147">
        <v>0</v>
      </c>
      <c r="F278" s="114">
        <v>0</v>
      </c>
    </row>
    <row r="279" spans="1:6" ht="16.5" hidden="1" thickBot="1">
      <c r="A279" s="144">
        <v>269</v>
      </c>
      <c r="B279" s="110" t="s">
        <v>532</v>
      </c>
      <c r="C279" s="122" t="s">
        <v>166</v>
      </c>
      <c r="D279" s="146">
        <v>0</v>
      </c>
      <c r="E279" s="147">
        <v>0</v>
      </c>
      <c r="F279" s="114">
        <v>0</v>
      </c>
    </row>
    <row r="280" spans="1:6" ht="16.5" hidden="1" thickBot="1">
      <c r="A280" s="144">
        <v>270</v>
      </c>
      <c r="B280" s="110" t="s">
        <v>533</v>
      </c>
      <c r="C280" s="122" t="s">
        <v>167</v>
      </c>
      <c r="D280" s="146">
        <v>0</v>
      </c>
      <c r="E280" s="147">
        <v>0</v>
      </c>
      <c r="F280" s="114">
        <v>0</v>
      </c>
    </row>
    <row r="281" spans="1:6" ht="16.5" hidden="1" thickBot="1">
      <c r="A281" s="144">
        <v>271</v>
      </c>
      <c r="B281" s="110" t="s">
        <v>534</v>
      </c>
      <c r="C281" s="122" t="s">
        <v>168</v>
      </c>
      <c r="D281" s="146">
        <v>0</v>
      </c>
      <c r="E281" s="147">
        <v>0</v>
      </c>
      <c r="F281" s="114">
        <v>0</v>
      </c>
    </row>
    <row r="282" spans="1:6" ht="16.5" hidden="1" thickBot="1">
      <c r="A282" s="144">
        <v>272</v>
      </c>
      <c r="B282" s="140" t="s">
        <v>498</v>
      </c>
      <c r="C282" s="120" t="s">
        <v>169</v>
      </c>
      <c r="D282" s="111">
        <v>0</v>
      </c>
      <c r="E282" s="111">
        <v>0</v>
      </c>
      <c r="F282" s="112">
        <v>0</v>
      </c>
    </row>
    <row r="283" spans="1:6" ht="16.5" hidden="1" thickBot="1">
      <c r="A283" s="144">
        <v>273</v>
      </c>
      <c r="B283" s="110" t="s">
        <v>535</v>
      </c>
      <c r="C283" s="122" t="s">
        <v>42</v>
      </c>
      <c r="D283" s="146">
        <v>0</v>
      </c>
      <c r="E283" s="147">
        <v>0</v>
      </c>
      <c r="F283" s="114">
        <v>0</v>
      </c>
    </row>
    <row r="284" spans="1:6" ht="16.5" hidden="1" thickBot="1">
      <c r="A284" s="144">
        <v>274</v>
      </c>
      <c r="B284" s="110" t="s">
        <v>536</v>
      </c>
      <c r="C284" s="122" t="s">
        <v>43</v>
      </c>
      <c r="D284" s="146">
        <v>0</v>
      </c>
      <c r="E284" s="147">
        <v>0</v>
      </c>
      <c r="F284" s="114">
        <v>0</v>
      </c>
    </row>
    <row r="285" spans="1:6" ht="16.5" hidden="1" thickBot="1">
      <c r="A285" s="144">
        <v>275</v>
      </c>
      <c r="B285" s="110" t="s">
        <v>537</v>
      </c>
      <c r="C285" s="122" t="s">
        <v>44</v>
      </c>
      <c r="D285" s="146">
        <v>0</v>
      </c>
      <c r="E285" s="147">
        <v>0</v>
      </c>
      <c r="F285" s="114">
        <v>0</v>
      </c>
    </row>
    <row r="286" spans="1:6" ht="16.5" hidden="1" thickBot="1">
      <c r="A286" s="144">
        <v>276</v>
      </c>
      <c r="B286" s="110" t="s">
        <v>538</v>
      </c>
      <c r="C286" s="122" t="s">
        <v>170</v>
      </c>
      <c r="D286" s="146">
        <v>0</v>
      </c>
      <c r="E286" s="147">
        <v>0</v>
      </c>
      <c r="F286" s="114">
        <v>0</v>
      </c>
    </row>
    <row r="287" spans="1:6" ht="16.5" hidden="1" thickBot="1">
      <c r="A287" s="144">
        <v>277</v>
      </c>
      <c r="B287" s="110" t="s">
        <v>539</v>
      </c>
      <c r="C287" s="122" t="s">
        <v>171</v>
      </c>
      <c r="D287" s="146">
        <v>0</v>
      </c>
      <c r="E287" s="147">
        <v>0</v>
      </c>
      <c r="F287" s="114">
        <v>0</v>
      </c>
    </row>
    <row r="288" spans="1:6" ht="16.5" hidden="1" thickBot="1">
      <c r="A288" s="144">
        <v>278</v>
      </c>
      <c r="B288" s="110" t="s">
        <v>540</v>
      </c>
      <c r="C288" s="122" t="s">
        <v>172</v>
      </c>
      <c r="D288" s="146">
        <v>0</v>
      </c>
      <c r="E288" s="147">
        <v>0</v>
      </c>
      <c r="F288" s="114">
        <v>0</v>
      </c>
    </row>
    <row r="289" spans="1:6" ht="16.5" hidden="1" thickBot="1">
      <c r="A289" s="144">
        <v>279</v>
      </c>
      <c r="B289" s="110" t="s">
        <v>541</v>
      </c>
      <c r="C289" s="122" t="s">
        <v>173</v>
      </c>
      <c r="D289" s="146">
        <v>0</v>
      </c>
      <c r="E289" s="147">
        <v>0</v>
      </c>
      <c r="F289" s="114">
        <v>0</v>
      </c>
    </row>
    <row r="290" spans="1:6" ht="16.5" hidden="1" thickBot="1">
      <c r="A290" s="144">
        <v>280</v>
      </c>
      <c r="B290" s="110" t="s">
        <v>542</v>
      </c>
      <c r="C290" s="122" t="s">
        <v>174</v>
      </c>
      <c r="D290" s="146">
        <v>0</v>
      </c>
      <c r="E290" s="147">
        <v>0</v>
      </c>
      <c r="F290" s="114">
        <v>0</v>
      </c>
    </row>
    <row r="291" spans="1:6" ht="16.5" hidden="1" thickBot="1">
      <c r="A291" s="144">
        <v>281</v>
      </c>
      <c r="B291" s="110" t="s">
        <v>543</v>
      </c>
      <c r="C291" s="122" t="s">
        <v>175</v>
      </c>
      <c r="D291" s="146">
        <v>0</v>
      </c>
      <c r="E291" s="147">
        <v>0</v>
      </c>
      <c r="F291" s="114">
        <v>0</v>
      </c>
    </row>
    <row r="292" spans="1:6" ht="16.5" hidden="1" thickBot="1">
      <c r="A292" s="144">
        <v>282</v>
      </c>
      <c r="B292" s="110" t="s">
        <v>544</v>
      </c>
      <c r="C292" s="122" t="s">
        <v>176</v>
      </c>
      <c r="D292" s="146">
        <v>0</v>
      </c>
      <c r="E292" s="147">
        <v>0</v>
      </c>
      <c r="F292" s="114">
        <v>0</v>
      </c>
    </row>
    <row r="293" spans="1:6" ht="16.5" hidden="1" thickBot="1">
      <c r="A293" s="144">
        <v>283</v>
      </c>
      <c r="B293" s="110" t="s">
        <v>545</v>
      </c>
      <c r="C293" s="122" t="s">
        <v>177</v>
      </c>
      <c r="D293" s="146">
        <v>0</v>
      </c>
      <c r="E293" s="147">
        <v>0</v>
      </c>
      <c r="F293" s="114">
        <v>0</v>
      </c>
    </row>
    <row r="294" spans="1:6" ht="16.5" hidden="1" thickBot="1">
      <c r="A294" s="144">
        <v>284</v>
      </c>
      <c r="B294" s="110" t="s">
        <v>691</v>
      </c>
      <c r="C294" s="122" t="s">
        <v>178</v>
      </c>
      <c r="D294" s="146">
        <v>0</v>
      </c>
      <c r="E294" s="147">
        <v>0</v>
      </c>
      <c r="F294" s="114">
        <v>0</v>
      </c>
    </row>
    <row r="295" spans="1:6" ht="16.5" hidden="1" thickBot="1">
      <c r="A295" s="144">
        <v>285</v>
      </c>
      <c r="B295" s="110" t="s">
        <v>692</v>
      </c>
      <c r="C295" s="122" t="s">
        <v>792</v>
      </c>
      <c r="D295" s="146">
        <v>0</v>
      </c>
      <c r="E295" s="147">
        <v>0</v>
      </c>
      <c r="F295" s="114">
        <v>0</v>
      </c>
    </row>
    <row r="296" spans="1:6" ht="16.5" hidden="1" thickBot="1">
      <c r="A296" s="144">
        <v>286</v>
      </c>
      <c r="B296" s="140" t="s">
        <v>499</v>
      </c>
      <c r="C296" s="120" t="s">
        <v>179</v>
      </c>
      <c r="D296" s="111">
        <v>0</v>
      </c>
      <c r="E296" s="111">
        <v>0</v>
      </c>
      <c r="F296" s="112">
        <v>0</v>
      </c>
    </row>
    <row r="297" spans="1:6" ht="32.25" hidden="1" thickBot="1">
      <c r="A297" s="144">
        <v>287</v>
      </c>
      <c r="B297" s="110" t="s">
        <v>546</v>
      </c>
      <c r="C297" s="122" t="s">
        <v>45</v>
      </c>
      <c r="D297" s="146">
        <v>0</v>
      </c>
      <c r="E297" s="147">
        <v>0</v>
      </c>
      <c r="F297" s="114">
        <v>0</v>
      </c>
    </row>
    <row r="298" spans="1:6">
      <c r="A298" s="144">
        <v>288</v>
      </c>
      <c r="B298" s="140" t="s">
        <v>500</v>
      </c>
      <c r="C298" s="120" t="s">
        <v>180</v>
      </c>
      <c r="D298" s="111">
        <v>4</v>
      </c>
      <c r="E298" s="111">
        <v>0</v>
      </c>
      <c r="F298" s="112">
        <v>4</v>
      </c>
    </row>
    <row r="299" spans="1:6" ht="31.5" hidden="1">
      <c r="A299" s="144">
        <v>289</v>
      </c>
      <c r="B299" s="110" t="s">
        <v>547</v>
      </c>
      <c r="C299" s="122" t="s">
        <v>46</v>
      </c>
      <c r="D299" s="146">
        <v>0</v>
      </c>
      <c r="E299" s="147">
        <v>0</v>
      </c>
      <c r="F299" s="114">
        <v>0</v>
      </c>
    </row>
    <row r="300" spans="1:6" ht="32.25" thickBot="1">
      <c r="A300" s="144">
        <v>290</v>
      </c>
      <c r="B300" s="110" t="s">
        <v>548</v>
      </c>
      <c r="C300" s="122" t="s">
        <v>47</v>
      </c>
      <c r="D300" s="146">
        <v>4</v>
      </c>
      <c r="E300" s="147">
        <v>0</v>
      </c>
      <c r="F300" s="114">
        <v>4</v>
      </c>
    </row>
    <row r="301" spans="1:6" ht="16.5" hidden="1" thickBot="1">
      <c r="A301" s="144">
        <v>291</v>
      </c>
      <c r="B301" s="110" t="s">
        <v>549</v>
      </c>
      <c r="C301" s="122" t="s">
        <v>48</v>
      </c>
      <c r="D301" s="146">
        <v>0</v>
      </c>
      <c r="E301" s="147">
        <v>0</v>
      </c>
      <c r="F301" s="114">
        <v>0</v>
      </c>
    </row>
    <row r="302" spans="1:6" ht="16.5" hidden="1" thickBot="1">
      <c r="A302" s="144">
        <v>292</v>
      </c>
      <c r="B302" s="110" t="s">
        <v>550</v>
      </c>
      <c r="C302" s="122" t="s">
        <v>49</v>
      </c>
      <c r="D302" s="146">
        <v>0</v>
      </c>
      <c r="E302" s="147">
        <v>0</v>
      </c>
      <c r="F302" s="114">
        <v>0</v>
      </c>
    </row>
    <row r="303" spans="1:6" ht="16.5" hidden="1" thickBot="1">
      <c r="A303" s="144">
        <v>293</v>
      </c>
      <c r="B303" s="110" t="s">
        <v>551</v>
      </c>
      <c r="C303" s="122" t="s">
        <v>256</v>
      </c>
      <c r="D303" s="146">
        <v>0</v>
      </c>
      <c r="E303" s="147">
        <v>0</v>
      </c>
      <c r="F303" s="114">
        <v>0</v>
      </c>
    </row>
    <row r="304" spans="1:6" ht="32.25" hidden="1" thickBot="1">
      <c r="A304" s="144">
        <v>294</v>
      </c>
      <c r="B304" s="110" t="s">
        <v>552</v>
      </c>
      <c r="C304" s="122" t="s">
        <v>954</v>
      </c>
      <c r="D304" s="146">
        <v>0</v>
      </c>
      <c r="E304" s="147">
        <v>0</v>
      </c>
      <c r="F304" s="114">
        <v>0</v>
      </c>
    </row>
    <row r="305" spans="1:6" ht="32.25" hidden="1" thickBot="1">
      <c r="A305" s="144">
        <v>295</v>
      </c>
      <c r="B305" s="110" t="s">
        <v>553</v>
      </c>
      <c r="C305" s="122" t="s">
        <v>955</v>
      </c>
      <c r="D305" s="146">
        <v>0</v>
      </c>
      <c r="E305" s="147">
        <v>0</v>
      </c>
      <c r="F305" s="114">
        <v>0</v>
      </c>
    </row>
    <row r="306" spans="1:6" ht="16.5" hidden="1" thickBot="1">
      <c r="A306" s="144">
        <v>296</v>
      </c>
      <c r="B306" s="110" t="s">
        <v>554</v>
      </c>
      <c r="C306" s="122" t="s">
        <v>793</v>
      </c>
      <c r="D306" s="146">
        <v>0</v>
      </c>
      <c r="E306" s="147">
        <v>0</v>
      </c>
      <c r="F306" s="114">
        <v>0</v>
      </c>
    </row>
    <row r="307" spans="1:6" ht="16.5" hidden="1" thickBot="1">
      <c r="A307" s="144">
        <v>297</v>
      </c>
      <c r="B307" s="110" t="s">
        <v>555</v>
      </c>
      <c r="C307" s="122" t="s">
        <v>794</v>
      </c>
      <c r="D307" s="146">
        <v>0</v>
      </c>
      <c r="E307" s="147">
        <v>0</v>
      </c>
      <c r="F307" s="114">
        <v>0</v>
      </c>
    </row>
    <row r="308" spans="1:6" ht="16.5" hidden="1" thickBot="1">
      <c r="A308" s="144">
        <v>298</v>
      </c>
      <c r="B308" s="110" t="s">
        <v>556</v>
      </c>
      <c r="C308" s="122" t="s">
        <v>181</v>
      </c>
      <c r="D308" s="146">
        <v>0</v>
      </c>
      <c r="E308" s="147">
        <v>0</v>
      </c>
      <c r="F308" s="114">
        <v>0</v>
      </c>
    </row>
    <row r="309" spans="1:6" ht="16.5" hidden="1" thickBot="1">
      <c r="A309" s="144">
        <v>299</v>
      </c>
      <c r="B309" s="110" t="s">
        <v>557</v>
      </c>
      <c r="C309" s="122" t="s">
        <v>182</v>
      </c>
      <c r="D309" s="146">
        <v>0</v>
      </c>
      <c r="E309" s="147">
        <v>0</v>
      </c>
      <c r="F309" s="114">
        <v>0</v>
      </c>
    </row>
    <row r="310" spans="1:6" ht="16.5" hidden="1" thickBot="1">
      <c r="A310" s="144">
        <v>300</v>
      </c>
      <c r="B310" s="110" t="s">
        <v>558</v>
      </c>
      <c r="C310" s="122" t="s">
        <v>795</v>
      </c>
      <c r="D310" s="146">
        <v>0</v>
      </c>
      <c r="E310" s="147">
        <v>0</v>
      </c>
      <c r="F310" s="114">
        <v>0</v>
      </c>
    </row>
    <row r="311" spans="1:6" ht="32.25" hidden="1" thickBot="1">
      <c r="A311" s="144">
        <v>301</v>
      </c>
      <c r="B311" s="110" t="s">
        <v>559</v>
      </c>
      <c r="C311" s="122" t="s">
        <v>324</v>
      </c>
      <c r="D311" s="146">
        <v>0</v>
      </c>
      <c r="E311" s="147">
        <v>0</v>
      </c>
      <c r="F311" s="114">
        <v>0</v>
      </c>
    </row>
    <row r="312" spans="1:6" ht="32.25" hidden="1" thickBot="1">
      <c r="A312" s="144">
        <v>302</v>
      </c>
      <c r="B312" s="110" t="s">
        <v>560</v>
      </c>
      <c r="C312" s="122" t="s">
        <v>796</v>
      </c>
      <c r="D312" s="146">
        <v>0</v>
      </c>
      <c r="E312" s="147">
        <v>0</v>
      </c>
      <c r="F312" s="114">
        <v>0</v>
      </c>
    </row>
    <row r="313" spans="1:6">
      <c r="A313" s="144">
        <v>303</v>
      </c>
      <c r="B313" s="140" t="s">
        <v>501</v>
      </c>
      <c r="C313" s="120" t="s">
        <v>183</v>
      </c>
      <c r="D313" s="111">
        <v>63</v>
      </c>
      <c r="E313" s="111">
        <v>0</v>
      </c>
      <c r="F313" s="112">
        <v>63</v>
      </c>
    </row>
    <row r="314" spans="1:6" hidden="1">
      <c r="A314" s="144">
        <v>304</v>
      </c>
      <c r="B314" s="110" t="s">
        <v>561</v>
      </c>
      <c r="C314" s="122" t="s">
        <v>184</v>
      </c>
      <c r="D314" s="146">
        <v>0</v>
      </c>
      <c r="E314" s="147">
        <v>0</v>
      </c>
      <c r="F314" s="114">
        <v>0</v>
      </c>
    </row>
    <row r="315" spans="1:6" ht="31.5">
      <c r="A315" s="144">
        <v>305</v>
      </c>
      <c r="B315" s="110" t="s">
        <v>562</v>
      </c>
      <c r="C315" s="122" t="s">
        <v>185</v>
      </c>
      <c r="D315" s="146">
        <v>8</v>
      </c>
      <c r="E315" s="147">
        <v>0</v>
      </c>
      <c r="F315" s="114">
        <v>8</v>
      </c>
    </row>
    <row r="316" spans="1:6" ht="31.5">
      <c r="A316" s="144">
        <v>306</v>
      </c>
      <c r="B316" s="110" t="s">
        <v>563</v>
      </c>
      <c r="C316" s="122" t="s">
        <v>186</v>
      </c>
      <c r="D316" s="146">
        <v>20</v>
      </c>
      <c r="E316" s="147">
        <v>0</v>
      </c>
      <c r="F316" s="114">
        <v>20</v>
      </c>
    </row>
    <row r="317" spans="1:6" ht="31.5" customHeight="1">
      <c r="A317" s="144">
        <v>307</v>
      </c>
      <c r="B317" s="110" t="s">
        <v>564</v>
      </c>
      <c r="C317" s="122" t="s">
        <v>187</v>
      </c>
      <c r="D317" s="146">
        <v>20</v>
      </c>
      <c r="E317" s="147">
        <v>0</v>
      </c>
      <c r="F317" s="114">
        <v>20</v>
      </c>
    </row>
    <row r="318" spans="1:6" ht="32.25" thickBot="1">
      <c r="A318" s="144">
        <v>308</v>
      </c>
      <c r="B318" s="110" t="s">
        <v>565</v>
      </c>
      <c r="C318" s="122" t="s">
        <v>188</v>
      </c>
      <c r="D318" s="146">
        <v>15</v>
      </c>
      <c r="E318" s="147">
        <v>0</v>
      </c>
      <c r="F318" s="114">
        <v>15</v>
      </c>
    </row>
    <row r="319" spans="1:6">
      <c r="A319" s="144">
        <v>309</v>
      </c>
      <c r="B319" s="140" t="s">
        <v>502</v>
      </c>
      <c r="C319" s="120" t="s">
        <v>189</v>
      </c>
      <c r="D319" s="111">
        <v>6</v>
      </c>
      <c r="E319" s="111">
        <v>0</v>
      </c>
      <c r="F319" s="112">
        <v>6</v>
      </c>
    </row>
    <row r="320" spans="1:6" hidden="1">
      <c r="A320" s="144">
        <v>310</v>
      </c>
      <c r="B320" s="110" t="s">
        <v>566</v>
      </c>
      <c r="C320" s="122" t="s">
        <v>190</v>
      </c>
      <c r="D320" s="146">
        <v>0</v>
      </c>
      <c r="E320" s="147">
        <v>0</v>
      </c>
      <c r="F320" s="114">
        <v>0</v>
      </c>
    </row>
    <row r="321" spans="1:6" hidden="1">
      <c r="A321" s="144">
        <v>311</v>
      </c>
      <c r="B321" s="110" t="s">
        <v>567</v>
      </c>
      <c r="C321" s="122" t="s">
        <v>191</v>
      </c>
      <c r="D321" s="146">
        <v>0</v>
      </c>
      <c r="E321" s="147">
        <v>0</v>
      </c>
      <c r="F321" s="114">
        <v>0</v>
      </c>
    </row>
    <row r="322" spans="1:6" ht="31.5" hidden="1">
      <c r="A322" s="144">
        <v>312</v>
      </c>
      <c r="B322" s="110" t="s">
        <v>568</v>
      </c>
      <c r="C322" s="122" t="s">
        <v>192</v>
      </c>
      <c r="D322" s="146">
        <v>0</v>
      </c>
      <c r="E322" s="147">
        <v>0</v>
      </c>
      <c r="F322" s="114">
        <v>0</v>
      </c>
    </row>
    <row r="323" spans="1:6" ht="31.5" hidden="1">
      <c r="A323" s="144">
        <v>313</v>
      </c>
      <c r="B323" s="110" t="s">
        <v>569</v>
      </c>
      <c r="C323" s="122" t="s">
        <v>193</v>
      </c>
      <c r="D323" s="146">
        <v>0</v>
      </c>
      <c r="E323" s="147">
        <v>0</v>
      </c>
      <c r="F323" s="114">
        <v>0</v>
      </c>
    </row>
    <row r="324" spans="1:6" hidden="1">
      <c r="A324" s="144">
        <v>314</v>
      </c>
      <c r="B324" s="110" t="s">
        <v>570</v>
      </c>
      <c r="C324" s="122" t="s">
        <v>194</v>
      </c>
      <c r="D324" s="146">
        <v>0</v>
      </c>
      <c r="E324" s="147">
        <v>0</v>
      </c>
      <c r="F324" s="114">
        <v>0</v>
      </c>
    </row>
    <row r="325" spans="1:6" ht="31.5" hidden="1">
      <c r="A325" s="144">
        <v>315</v>
      </c>
      <c r="B325" s="110" t="s">
        <v>571</v>
      </c>
      <c r="C325" s="122" t="s">
        <v>195</v>
      </c>
      <c r="D325" s="146">
        <v>0</v>
      </c>
      <c r="E325" s="147">
        <v>0</v>
      </c>
      <c r="F325" s="114">
        <v>0</v>
      </c>
    </row>
    <row r="326" spans="1:6" hidden="1">
      <c r="A326" s="144">
        <v>316</v>
      </c>
      <c r="B326" s="110" t="s">
        <v>572</v>
      </c>
      <c r="C326" s="122" t="s">
        <v>196</v>
      </c>
      <c r="D326" s="146">
        <v>0</v>
      </c>
      <c r="E326" s="147">
        <v>0</v>
      </c>
      <c r="F326" s="114">
        <v>0</v>
      </c>
    </row>
    <row r="327" spans="1:6" hidden="1">
      <c r="A327" s="144">
        <v>317</v>
      </c>
      <c r="B327" s="110" t="s">
        <v>573</v>
      </c>
      <c r="C327" s="122" t="s">
        <v>258</v>
      </c>
      <c r="D327" s="146">
        <v>0</v>
      </c>
      <c r="E327" s="147">
        <v>0</v>
      </c>
      <c r="F327" s="114">
        <v>0</v>
      </c>
    </row>
    <row r="328" spans="1:6" hidden="1">
      <c r="A328" s="144">
        <v>318</v>
      </c>
      <c r="B328" s="110" t="s">
        <v>574</v>
      </c>
      <c r="C328" s="122" t="s">
        <v>197</v>
      </c>
      <c r="D328" s="146">
        <v>0</v>
      </c>
      <c r="E328" s="147">
        <v>0</v>
      </c>
      <c r="F328" s="114">
        <v>0</v>
      </c>
    </row>
    <row r="329" spans="1:6">
      <c r="A329" s="144">
        <v>319</v>
      </c>
      <c r="B329" s="110" t="s">
        <v>575</v>
      </c>
      <c r="C329" s="122" t="s">
        <v>198</v>
      </c>
      <c r="D329" s="146">
        <v>1</v>
      </c>
      <c r="E329" s="147">
        <v>0</v>
      </c>
      <c r="F329" s="114">
        <v>1</v>
      </c>
    </row>
    <row r="330" spans="1:6" ht="16.5" thickBot="1">
      <c r="A330" s="144">
        <v>320</v>
      </c>
      <c r="B330" s="110" t="s">
        <v>576</v>
      </c>
      <c r="C330" s="122" t="s">
        <v>199</v>
      </c>
      <c r="D330" s="146">
        <v>5</v>
      </c>
      <c r="E330" s="147">
        <v>0</v>
      </c>
      <c r="F330" s="114">
        <v>5</v>
      </c>
    </row>
    <row r="331" spans="1:6" ht="16.5" hidden="1" thickBot="1">
      <c r="A331" s="144">
        <v>321</v>
      </c>
      <c r="B331" s="110" t="s">
        <v>577</v>
      </c>
      <c r="C331" s="122" t="s">
        <v>200</v>
      </c>
      <c r="D331" s="146">
        <v>0</v>
      </c>
      <c r="E331" s="147">
        <v>0</v>
      </c>
      <c r="F331" s="114">
        <v>0</v>
      </c>
    </row>
    <row r="332" spans="1:6" ht="16.5" hidden="1" thickBot="1">
      <c r="A332" s="144">
        <v>322</v>
      </c>
      <c r="B332" s="110" t="s">
        <v>578</v>
      </c>
      <c r="C332" s="122" t="s">
        <v>201</v>
      </c>
      <c r="D332" s="146">
        <v>0</v>
      </c>
      <c r="E332" s="147">
        <v>0</v>
      </c>
      <c r="F332" s="114">
        <v>0</v>
      </c>
    </row>
    <row r="333" spans="1:6">
      <c r="A333" s="144">
        <v>323</v>
      </c>
      <c r="B333" s="140" t="s">
        <v>503</v>
      </c>
      <c r="C333" s="120" t="s">
        <v>202</v>
      </c>
      <c r="D333" s="111">
        <v>90</v>
      </c>
      <c r="E333" s="111">
        <v>0</v>
      </c>
      <c r="F333" s="112">
        <v>90</v>
      </c>
    </row>
    <row r="334" spans="1:6" hidden="1">
      <c r="A334" s="144">
        <v>324</v>
      </c>
      <c r="B334" s="110" t="s">
        <v>579</v>
      </c>
      <c r="C334" s="122" t="s">
        <v>50</v>
      </c>
      <c r="D334" s="146">
        <v>0</v>
      </c>
      <c r="E334" s="147">
        <v>0</v>
      </c>
      <c r="F334" s="114">
        <v>0</v>
      </c>
    </row>
    <row r="335" spans="1:6" hidden="1">
      <c r="A335" s="144">
        <v>325</v>
      </c>
      <c r="B335" s="110" t="s">
        <v>580</v>
      </c>
      <c r="C335" s="122" t="s">
        <v>257</v>
      </c>
      <c r="D335" s="146">
        <v>0</v>
      </c>
      <c r="E335" s="147">
        <v>0</v>
      </c>
      <c r="F335" s="114">
        <v>0</v>
      </c>
    </row>
    <row r="336" spans="1:6" ht="31.5">
      <c r="A336" s="144">
        <v>326</v>
      </c>
      <c r="B336" s="110" t="s">
        <v>581</v>
      </c>
      <c r="C336" s="122" t="s">
        <v>51</v>
      </c>
      <c r="D336" s="146">
        <v>1</v>
      </c>
      <c r="E336" s="147">
        <v>0</v>
      </c>
      <c r="F336" s="114">
        <v>1</v>
      </c>
    </row>
    <row r="337" spans="1:6" hidden="1">
      <c r="A337" s="144">
        <v>327</v>
      </c>
      <c r="B337" s="110" t="s">
        <v>582</v>
      </c>
      <c r="C337" s="122" t="s">
        <v>52</v>
      </c>
      <c r="D337" s="146">
        <v>0</v>
      </c>
      <c r="E337" s="147">
        <v>0</v>
      </c>
      <c r="F337" s="114">
        <v>0</v>
      </c>
    </row>
    <row r="338" spans="1:6" ht="31.5" hidden="1">
      <c r="A338" s="144">
        <v>328</v>
      </c>
      <c r="B338" s="110" t="s">
        <v>583</v>
      </c>
      <c r="C338" s="122" t="s">
        <v>203</v>
      </c>
      <c r="D338" s="146">
        <v>0</v>
      </c>
      <c r="E338" s="147">
        <v>0</v>
      </c>
      <c r="F338" s="114">
        <v>0</v>
      </c>
    </row>
    <row r="339" spans="1:6" hidden="1">
      <c r="A339" s="144">
        <v>329</v>
      </c>
      <c r="B339" s="110" t="s">
        <v>584</v>
      </c>
      <c r="C339" s="122" t="s">
        <v>204</v>
      </c>
      <c r="D339" s="146">
        <v>0</v>
      </c>
      <c r="E339" s="147">
        <v>0</v>
      </c>
      <c r="F339" s="114">
        <v>0</v>
      </c>
    </row>
    <row r="340" spans="1:6" hidden="1">
      <c r="A340" s="144">
        <v>330</v>
      </c>
      <c r="B340" s="110" t="s">
        <v>585</v>
      </c>
      <c r="C340" s="122" t="s">
        <v>205</v>
      </c>
      <c r="D340" s="146">
        <v>0</v>
      </c>
      <c r="E340" s="147">
        <v>0</v>
      </c>
      <c r="F340" s="114">
        <v>0</v>
      </c>
    </row>
    <row r="341" spans="1:6">
      <c r="A341" s="144">
        <v>331</v>
      </c>
      <c r="B341" s="110" t="s">
        <v>586</v>
      </c>
      <c r="C341" s="122" t="s">
        <v>206</v>
      </c>
      <c r="D341" s="146">
        <v>2</v>
      </c>
      <c r="E341" s="147">
        <v>0</v>
      </c>
      <c r="F341" s="114">
        <v>2</v>
      </c>
    </row>
    <row r="342" spans="1:6">
      <c r="A342" s="144">
        <v>332</v>
      </c>
      <c r="B342" s="110" t="s">
        <v>587</v>
      </c>
      <c r="C342" s="122" t="s">
        <v>207</v>
      </c>
      <c r="D342" s="146">
        <v>9</v>
      </c>
      <c r="E342" s="147">
        <v>0</v>
      </c>
      <c r="F342" s="114">
        <v>9</v>
      </c>
    </row>
    <row r="343" spans="1:6">
      <c r="A343" s="144">
        <v>333</v>
      </c>
      <c r="B343" s="110" t="s">
        <v>588</v>
      </c>
      <c r="C343" s="122" t="s">
        <v>208</v>
      </c>
      <c r="D343" s="146">
        <v>1</v>
      </c>
      <c r="E343" s="147">
        <v>0</v>
      </c>
      <c r="F343" s="114">
        <v>1</v>
      </c>
    </row>
    <row r="344" spans="1:6">
      <c r="A344" s="144">
        <v>334</v>
      </c>
      <c r="B344" s="110" t="s">
        <v>589</v>
      </c>
      <c r="C344" s="122" t="s">
        <v>209</v>
      </c>
      <c r="D344" s="146">
        <v>4</v>
      </c>
      <c r="E344" s="147">
        <v>0</v>
      </c>
      <c r="F344" s="114">
        <v>4</v>
      </c>
    </row>
    <row r="345" spans="1:6">
      <c r="A345" s="144">
        <v>335</v>
      </c>
      <c r="B345" s="110" t="s">
        <v>590</v>
      </c>
      <c r="C345" s="122" t="s">
        <v>210</v>
      </c>
      <c r="D345" s="146">
        <v>4</v>
      </c>
      <c r="E345" s="147">
        <v>0</v>
      </c>
      <c r="F345" s="114">
        <v>4</v>
      </c>
    </row>
    <row r="346" spans="1:6">
      <c r="A346" s="144">
        <v>336</v>
      </c>
      <c r="B346" s="110" t="s">
        <v>591</v>
      </c>
      <c r="C346" s="122" t="s">
        <v>211</v>
      </c>
      <c r="D346" s="146">
        <v>3</v>
      </c>
      <c r="E346" s="147">
        <v>0</v>
      </c>
      <c r="F346" s="114">
        <v>3</v>
      </c>
    </row>
    <row r="347" spans="1:6">
      <c r="A347" s="144">
        <v>337</v>
      </c>
      <c r="B347" s="110" t="s">
        <v>592</v>
      </c>
      <c r="C347" s="122" t="s">
        <v>212</v>
      </c>
      <c r="D347" s="146">
        <v>8</v>
      </c>
      <c r="E347" s="147">
        <v>0</v>
      </c>
      <c r="F347" s="114">
        <v>8</v>
      </c>
    </row>
    <row r="348" spans="1:6" ht="16.5" thickBot="1">
      <c r="A348" s="144">
        <v>338</v>
      </c>
      <c r="B348" s="110" t="s">
        <v>593</v>
      </c>
      <c r="C348" s="122" t="s">
        <v>213</v>
      </c>
      <c r="D348" s="146">
        <v>58</v>
      </c>
      <c r="E348" s="147">
        <v>0</v>
      </c>
      <c r="F348" s="114">
        <v>58</v>
      </c>
    </row>
    <row r="349" spans="1:6" ht="16.5" hidden="1" thickBot="1">
      <c r="A349" s="144">
        <v>339</v>
      </c>
      <c r="B349" s="110" t="s">
        <v>956</v>
      </c>
      <c r="C349" s="122" t="s">
        <v>957</v>
      </c>
      <c r="D349" s="146">
        <v>0</v>
      </c>
      <c r="E349" s="147">
        <v>0</v>
      </c>
      <c r="F349" s="114">
        <v>0</v>
      </c>
    </row>
    <row r="350" spans="1:6">
      <c r="A350" s="144">
        <v>340</v>
      </c>
      <c r="B350" s="140" t="s">
        <v>594</v>
      </c>
      <c r="C350" s="120" t="s">
        <v>214</v>
      </c>
      <c r="D350" s="111">
        <v>619</v>
      </c>
      <c r="E350" s="111">
        <v>0</v>
      </c>
      <c r="F350" s="112">
        <v>619</v>
      </c>
    </row>
    <row r="351" spans="1:6" hidden="1">
      <c r="A351" s="144">
        <v>341</v>
      </c>
      <c r="B351" s="110" t="s">
        <v>595</v>
      </c>
      <c r="C351" s="122" t="s">
        <v>53</v>
      </c>
      <c r="D351" s="146">
        <v>0</v>
      </c>
      <c r="E351" s="147">
        <v>0</v>
      </c>
      <c r="F351" s="114">
        <v>0</v>
      </c>
    </row>
    <row r="352" spans="1:6">
      <c r="A352" s="144">
        <v>342</v>
      </c>
      <c r="B352" s="110" t="s">
        <v>596</v>
      </c>
      <c r="C352" s="122" t="s">
        <v>958</v>
      </c>
      <c r="D352" s="146">
        <v>2</v>
      </c>
      <c r="E352" s="147">
        <v>0</v>
      </c>
      <c r="F352" s="114">
        <v>2</v>
      </c>
    </row>
    <row r="353" spans="1:6">
      <c r="A353" s="144">
        <v>343</v>
      </c>
      <c r="B353" s="110" t="s">
        <v>597</v>
      </c>
      <c r="C353" s="122" t="s">
        <v>959</v>
      </c>
      <c r="D353" s="146">
        <v>8</v>
      </c>
      <c r="E353" s="147">
        <v>0</v>
      </c>
      <c r="F353" s="114">
        <v>8</v>
      </c>
    </row>
    <row r="354" spans="1:6" hidden="1">
      <c r="A354" s="144">
        <v>344</v>
      </c>
      <c r="B354" s="110" t="s">
        <v>598</v>
      </c>
      <c r="C354" s="122" t="s">
        <v>960</v>
      </c>
      <c r="D354" s="146">
        <v>0</v>
      </c>
      <c r="E354" s="147">
        <v>0</v>
      </c>
      <c r="F354" s="114">
        <v>0</v>
      </c>
    </row>
    <row r="355" spans="1:6">
      <c r="A355" s="144">
        <v>345</v>
      </c>
      <c r="B355" s="110" t="s">
        <v>599</v>
      </c>
      <c r="C355" s="122" t="s">
        <v>961</v>
      </c>
      <c r="D355" s="146">
        <v>23</v>
      </c>
      <c r="E355" s="147">
        <v>0</v>
      </c>
      <c r="F355" s="114">
        <v>23</v>
      </c>
    </row>
    <row r="356" spans="1:6">
      <c r="A356" s="144">
        <v>346</v>
      </c>
      <c r="B356" s="110" t="s">
        <v>600</v>
      </c>
      <c r="C356" s="122" t="s">
        <v>215</v>
      </c>
      <c r="D356" s="146">
        <v>10</v>
      </c>
      <c r="E356" s="147">
        <v>0</v>
      </c>
      <c r="F356" s="114">
        <v>10</v>
      </c>
    </row>
    <row r="357" spans="1:6">
      <c r="A357" s="144">
        <v>347</v>
      </c>
      <c r="B357" s="110" t="s">
        <v>601</v>
      </c>
      <c r="C357" s="122" t="s">
        <v>216</v>
      </c>
      <c r="D357" s="146">
        <v>8</v>
      </c>
      <c r="E357" s="147">
        <v>0</v>
      </c>
      <c r="F357" s="114">
        <v>8</v>
      </c>
    </row>
    <row r="358" spans="1:6">
      <c r="A358" s="144">
        <v>348</v>
      </c>
      <c r="B358" s="110" t="s">
        <v>602</v>
      </c>
      <c r="C358" s="122" t="s">
        <v>217</v>
      </c>
      <c r="D358" s="146">
        <v>3</v>
      </c>
      <c r="E358" s="147">
        <v>0</v>
      </c>
      <c r="F358" s="114">
        <v>3</v>
      </c>
    </row>
    <row r="359" spans="1:6">
      <c r="A359" s="144">
        <v>349</v>
      </c>
      <c r="B359" s="110" t="s">
        <v>603</v>
      </c>
      <c r="C359" s="122" t="s">
        <v>962</v>
      </c>
      <c r="D359" s="146">
        <v>50</v>
      </c>
      <c r="E359" s="147">
        <v>0</v>
      </c>
      <c r="F359" s="114">
        <v>50</v>
      </c>
    </row>
    <row r="360" spans="1:6">
      <c r="A360" s="144">
        <v>350</v>
      </c>
      <c r="B360" s="110" t="s">
        <v>604</v>
      </c>
      <c r="C360" s="122" t="s">
        <v>963</v>
      </c>
      <c r="D360" s="146">
        <v>101</v>
      </c>
      <c r="E360" s="147">
        <v>0</v>
      </c>
      <c r="F360" s="114">
        <v>101</v>
      </c>
    </row>
    <row r="361" spans="1:6" ht="31.5" hidden="1">
      <c r="A361" s="144">
        <v>351</v>
      </c>
      <c r="B361" s="110" t="s">
        <v>605</v>
      </c>
      <c r="C361" s="122" t="s">
        <v>218</v>
      </c>
      <c r="D361" s="146">
        <v>0</v>
      </c>
      <c r="E361" s="147">
        <v>0</v>
      </c>
      <c r="F361" s="114">
        <v>0</v>
      </c>
    </row>
    <row r="362" spans="1:6" hidden="1">
      <c r="A362" s="144">
        <v>352</v>
      </c>
      <c r="B362" s="110" t="s">
        <v>606</v>
      </c>
      <c r="C362" s="122" t="s">
        <v>219</v>
      </c>
      <c r="D362" s="146">
        <v>0</v>
      </c>
      <c r="E362" s="147">
        <v>0</v>
      </c>
      <c r="F362" s="114">
        <v>0</v>
      </c>
    </row>
    <row r="363" spans="1:6" hidden="1">
      <c r="A363" s="144">
        <v>353</v>
      </c>
      <c r="B363" s="110" t="s">
        <v>607</v>
      </c>
      <c r="C363" s="122" t="s">
        <v>797</v>
      </c>
      <c r="D363" s="146">
        <v>0</v>
      </c>
      <c r="E363" s="147">
        <v>0</v>
      </c>
      <c r="F363" s="114">
        <v>0</v>
      </c>
    </row>
    <row r="364" spans="1:6" hidden="1">
      <c r="A364" s="144">
        <v>354</v>
      </c>
      <c r="B364" s="110" t="s">
        <v>608</v>
      </c>
      <c r="C364" s="122" t="s">
        <v>798</v>
      </c>
      <c r="D364" s="146">
        <v>0</v>
      </c>
      <c r="E364" s="147">
        <v>0</v>
      </c>
      <c r="F364" s="114">
        <v>0</v>
      </c>
    </row>
    <row r="365" spans="1:6" hidden="1">
      <c r="A365" s="144">
        <v>355</v>
      </c>
      <c r="B365" s="110" t="s">
        <v>609</v>
      </c>
      <c r="C365" s="122" t="s">
        <v>799</v>
      </c>
      <c r="D365" s="146">
        <v>0</v>
      </c>
      <c r="E365" s="147">
        <v>0</v>
      </c>
      <c r="F365" s="114">
        <v>0</v>
      </c>
    </row>
    <row r="366" spans="1:6" ht="31.5">
      <c r="A366" s="144">
        <v>356</v>
      </c>
      <c r="B366" s="110" t="s">
        <v>610</v>
      </c>
      <c r="C366" s="122" t="s">
        <v>54</v>
      </c>
      <c r="D366" s="146">
        <v>9</v>
      </c>
      <c r="E366" s="147">
        <v>0</v>
      </c>
      <c r="F366" s="114">
        <v>9</v>
      </c>
    </row>
    <row r="367" spans="1:6" ht="31.5">
      <c r="A367" s="144">
        <v>357</v>
      </c>
      <c r="B367" s="110" t="s">
        <v>611</v>
      </c>
      <c r="C367" s="122" t="s">
        <v>754</v>
      </c>
      <c r="D367" s="146">
        <v>2</v>
      </c>
      <c r="E367" s="147">
        <v>0</v>
      </c>
      <c r="F367" s="114">
        <v>2</v>
      </c>
    </row>
    <row r="368" spans="1:6" hidden="1">
      <c r="A368" s="144">
        <v>358</v>
      </c>
      <c r="B368" s="110" t="s">
        <v>612</v>
      </c>
      <c r="C368" s="122" t="s">
        <v>55</v>
      </c>
      <c r="D368" s="146">
        <v>0</v>
      </c>
      <c r="E368" s="147">
        <v>0</v>
      </c>
      <c r="F368" s="114">
        <v>0</v>
      </c>
    </row>
    <row r="369" spans="1:6" ht="16.5" thickBot="1">
      <c r="A369" s="144">
        <v>359</v>
      </c>
      <c r="B369" s="110" t="s">
        <v>613</v>
      </c>
      <c r="C369" s="122" t="s">
        <v>220</v>
      </c>
      <c r="D369" s="146">
        <v>403</v>
      </c>
      <c r="E369" s="147">
        <v>0</v>
      </c>
      <c r="F369" s="114">
        <v>403</v>
      </c>
    </row>
    <row r="370" spans="1:6">
      <c r="A370" s="144">
        <v>360</v>
      </c>
      <c r="B370" s="140" t="s">
        <v>614</v>
      </c>
      <c r="C370" s="120" t="s">
        <v>221</v>
      </c>
      <c r="D370" s="111">
        <v>175</v>
      </c>
      <c r="E370" s="111">
        <v>0</v>
      </c>
      <c r="F370" s="112">
        <v>175</v>
      </c>
    </row>
    <row r="371" spans="1:6" hidden="1">
      <c r="A371" s="144">
        <v>361</v>
      </c>
      <c r="B371" s="110" t="s">
        <v>615</v>
      </c>
      <c r="C371" s="122" t="s">
        <v>222</v>
      </c>
      <c r="D371" s="146">
        <v>0</v>
      </c>
      <c r="E371" s="147">
        <v>0</v>
      </c>
      <c r="F371" s="114">
        <v>0</v>
      </c>
    </row>
    <row r="372" spans="1:6">
      <c r="A372" s="144">
        <v>362</v>
      </c>
      <c r="B372" s="110" t="s">
        <v>616</v>
      </c>
      <c r="C372" s="122" t="s">
        <v>223</v>
      </c>
      <c r="D372" s="146">
        <v>12</v>
      </c>
      <c r="E372" s="147">
        <v>0</v>
      </c>
      <c r="F372" s="114">
        <v>12</v>
      </c>
    </row>
    <row r="373" spans="1:6" hidden="1">
      <c r="A373" s="144">
        <v>363</v>
      </c>
      <c r="B373" s="110" t="s">
        <v>617</v>
      </c>
      <c r="C373" s="122" t="s">
        <v>224</v>
      </c>
      <c r="D373" s="146">
        <v>0</v>
      </c>
      <c r="E373" s="147">
        <v>0</v>
      </c>
      <c r="F373" s="114">
        <v>0</v>
      </c>
    </row>
    <row r="374" spans="1:6">
      <c r="A374" s="144">
        <v>364</v>
      </c>
      <c r="B374" s="110" t="s">
        <v>618</v>
      </c>
      <c r="C374" s="122" t="s">
        <v>225</v>
      </c>
      <c r="D374" s="146">
        <v>90</v>
      </c>
      <c r="E374" s="147">
        <v>0</v>
      </c>
      <c r="F374" s="114">
        <v>90</v>
      </c>
    </row>
    <row r="375" spans="1:6">
      <c r="A375" s="144">
        <v>365</v>
      </c>
      <c r="B375" s="110" t="s">
        <v>619</v>
      </c>
      <c r="C375" s="122" t="s">
        <v>226</v>
      </c>
      <c r="D375" s="146">
        <v>2</v>
      </c>
      <c r="E375" s="147">
        <v>0</v>
      </c>
      <c r="F375" s="114">
        <v>2</v>
      </c>
    </row>
    <row r="376" spans="1:6">
      <c r="A376" s="144">
        <v>366</v>
      </c>
      <c r="B376" s="110" t="s">
        <v>620</v>
      </c>
      <c r="C376" s="122" t="s">
        <v>227</v>
      </c>
      <c r="D376" s="146">
        <v>10</v>
      </c>
      <c r="E376" s="147">
        <v>0</v>
      </c>
      <c r="F376" s="114">
        <v>10</v>
      </c>
    </row>
    <row r="377" spans="1:6" hidden="1">
      <c r="A377" s="144">
        <v>367</v>
      </c>
      <c r="B377" s="110" t="s">
        <v>621</v>
      </c>
      <c r="C377" s="122" t="s">
        <v>228</v>
      </c>
      <c r="D377" s="146">
        <v>0</v>
      </c>
      <c r="E377" s="147">
        <v>0</v>
      </c>
      <c r="F377" s="114">
        <v>0</v>
      </c>
    </row>
    <row r="378" spans="1:6" hidden="1">
      <c r="A378" s="144">
        <v>368</v>
      </c>
      <c r="B378" s="110" t="s">
        <v>622</v>
      </c>
      <c r="C378" s="122" t="s">
        <v>229</v>
      </c>
      <c r="D378" s="146">
        <v>0</v>
      </c>
      <c r="E378" s="147">
        <v>0</v>
      </c>
      <c r="F378" s="114">
        <v>0</v>
      </c>
    </row>
    <row r="379" spans="1:6">
      <c r="A379" s="144">
        <v>369</v>
      </c>
      <c r="B379" s="110" t="s">
        <v>623</v>
      </c>
      <c r="C379" s="122" t="s">
        <v>230</v>
      </c>
      <c r="D379" s="146">
        <v>41</v>
      </c>
      <c r="E379" s="147">
        <v>0</v>
      </c>
      <c r="F379" s="114">
        <v>41</v>
      </c>
    </row>
    <row r="380" spans="1:6" hidden="1">
      <c r="A380" s="144">
        <v>370</v>
      </c>
      <c r="B380" s="110" t="s">
        <v>624</v>
      </c>
      <c r="C380" s="122" t="s">
        <v>231</v>
      </c>
      <c r="D380" s="146">
        <v>0</v>
      </c>
      <c r="E380" s="147">
        <v>0</v>
      </c>
      <c r="F380" s="114">
        <v>0</v>
      </c>
    </row>
    <row r="381" spans="1:6" hidden="1">
      <c r="A381" s="144">
        <v>371</v>
      </c>
      <c r="B381" s="110" t="s">
        <v>625</v>
      </c>
      <c r="C381" s="122" t="s">
        <v>232</v>
      </c>
      <c r="D381" s="146">
        <v>0</v>
      </c>
      <c r="E381" s="147">
        <v>0</v>
      </c>
      <c r="F381" s="114">
        <v>0</v>
      </c>
    </row>
    <row r="382" spans="1:6" hidden="1">
      <c r="A382" s="144">
        <v>372</v>
      </c>
      <c r="B382" s="110" t="s">
        <v>626</v>
      </c>
      <c r="C382" s="122" t="s">
        <v>964</v>
      </c>
      <c r="D382" s="146">
        <v>0</v>
      </c>
      <c r="E382" s="147">
        <v>0</v>
      </c>
      <c r="F382" s="114">
        <v>0</v>
      </c>
    </row>
    <row r="383" spans="1:6" hidden="1">
      <c r="A383" s="144">
        <v>373</v>
      </c>
      <c r="B383" s="110" t="s">
        <v>627</v>
      </c>
      <c r="C383" s="122" t="s">
        <v>965</v>
      </c>
      <c r="D383" s="146">
        <v>0</v>
      </c>
      <c r="E383" s="147">
        <v>0</v>
      </c>
      <c r="F383" s="114">
        <v>0</v>
      </c>
    </row>
    <row r="384" spans="1:6" hidden="1">
      <c r="A384" s="144">
        <v>374</v>
      </c>
      <c r="B384" s="110" t="s">
        <v>628</v>
      </c>
      <c r="C384" s="122" t="s">
        <v>966</v>
      </c>
      <c r="D384" s="146">
        <v>0</v>
      </c>
      <c r="E384" s="147">
        <v>0</v>
      </c>
      <c r="F384" s="114">
        <v>0</v>
      </c>
    </row>
    <row r="385" spans="1:6">
      <c r="A385" s="144">
        <v>375</v>
      </c>
      <c r="B385" s="110" t="s">
        <v>629</v>
      </c>
      <c r="C385" s="122" t="s">
        <v>233</v>
      </c>
      <c r="D385" s="146">
        <v>2</v>
      </c>
      <c r="E385" s="147">
        <v>0</v>
      </c>
      <c r="F385" s="114">
        <v>2</v>
      </c>
    </row>
    <row r="386" spans="1:6">
      <c r="A386" s="144">
        <v>376</v>
      </c>
      <c r="B386" s="110" t="s">
        <v>630</v>
      </c>
      <c r="C386" s="122" t="s">
        <v>234</v>
      </c>
      <c r="D386" s="146">
        <v>10</v>
      </c>
      <c r="E386" s="147">
        <v>0</v>
      </c>
      <c r="F386" s="114">
        <v>10</v>
      </c>
    </row>
    <row r="387" spans="1:6" ht="16.5" thickBot="1">
      <c r="A387" s="144">
        <v>377</v>
      </c>
      <c r="B387" s="110" t="s">
        <v>631</v>
      </c>
      <c r="C387" s="122" t="s">
        <v>235</v>
      </c>
      <c r="D387" s="146">
        <v>8</v>
      </c>
      <c r="E387" s="147">
        <v>0</v>
      </c>
      <c r="F387" s="114">
        <v>8</v>
      </c>
    </row>
    <row r="388" spans="1:6" ht="16.5" hidden="1" thickBot="1">
      <c r="A388" s="144">
        <v>378</v>
      </c>
      <c r="B388" s="110" t="s">
        <v>755</v>
      </c>
      <c r="C388" s="122" t="s">
        <v>967</v>
      </c>
      <c r="D388" s="146">
        <v>0</v>
      </c>
      <c r="E388" s="147">
        <v>0</v>
      </c>
      <c r="F388" s="114">
        <v>0</v>
      </c>
    </row>
    <row r="389" spans="1:6" ht="16.5" hidden="1" thickBot="1">
      <c r="A389" s="144">
        <v>379</v>
      </c>
      <c r="B389" s="110" t="s">
        <v>968</v>
      </c>
      <c r="C389" s="122" t="s">
        <v>969</v>
      </c>
      <c r="D389" s="146">
        <v>0</v>
      </c>
      <c r="E389" s="147">
        <v>0</v>
      </c>
      <c r="F389" s="114">
        <v>0</v>
      </c>
    </row>
    <row r="390" spans="1:6" ht="16.5" hidden="1" thickBot="1">
      <c r="A390" s="144">
        <v>380</v>
      </c>
      <c r="B390" s="110" t="s">
        <v>970</v>
      </c>
      <c r="C390" s="122" t="s">
        <v>971</v>
      </c>
      <c r="D390" s="146">
        <v>0</v>
      </c>
      <c r="E390" s="147">
        <v>0</v>
      </c>
      <c r="F390" s="114">
        <v>0</v>
      </c>
    </row>
    <row r="391" spans="1:6" ht="16.5" hidden="1" thickBot="1">
      <c r="A391" s="144">
        <v>381</v>
      </c>
      <c r="B391" s="140" t="s">
        <v>632</v>
      </c>
      <c r="C391" s="120" t="s">
        <v>236</v>
      </c>
      <c r="D391" s="111">
        <v>0</v>
      </c>
      <c r="E391" s="111">
        <v>0</v>
      </c>
      <c r="F391" s="112">
        <v>0</v>
      </c>
    </row>
    <row r="392" spans="1:6" ht="16.5" hidden="1" thickBot="1">
      <c r="A392" s="144">
        <v>382</v>
      </c>
      <c r="B392" s="110" t="s">
        <v>633</v>
      </c>
      <c r="C392" s="122" t="s">
        <v>237</v>
      </c>
      <c r="D392" s="146">
        <v>0</v>
      </c>
      <c r="E392" s="147">
        <v>0</v>
      </c>
      <c r="F392" s="114">
        <v>0</v>
      </c>
    </row>
    <row r="393" spans="1:6" ht="16.5" hidden="1" thickBot="1">
      <c r="A393" s="144">
        <v>383</v>
      </c>
      <c r="B393" s="110" t="s">
        <v>634</v>
      </c>
      <c r="C393" s="122" t="s">
        <v>238</v>
      </c>
      <c r="D393" s="146">
        <v>0</v>
      </c>
      <c r="E393" s="147">
        <v>0</v>
      </c>
      <c r="F393" s="114">
        <v>0</v>
      </c>
    </row>
    <row r="394" spans="1:6" ht="16.5" hidden="1" thickBot="1">
      <c r="A394" s="144">
        <v>384</v>
      </c>
      <c r="B394" s="110" t="s">
        <v>635</v>
      </c>
      <c r="C394" s="122" t="s">
        <v>239</v>
      </c>
      <c r="D394" s="146">
        <v>0</v>
      </c>
      <c r="E394" s="147">
        <v>0</v>
      </c>
      <c r="F394" s="114">
        <v>0</v>
      </c>
    </row>
    <row r="395" spans="1:6" ht="16.5" hidden="1" thickBot="1">
      <c r="A395" s="144">
        <v>385</v>
      </c>
      <c r="B395" s="110" t="s">
        <v>636</v>
      </c>
      <c r="C395" s="122" t="s">
        <v>240</v>
      </c>
      <c r="D395" s="146">
        <v>0</v>
      </c>
      <c r="E395" s="147">
        <v>0</v>
      </c>
      <c r="F395" s="114">
        <v>0</v>
      </c>
    </row>
    <row r="396" spans="1:6" ht="16.5" hidden="1" thickBot="1">
      <c r="A396" s="144">
        <v>386</v>
      </c>
      <c r="B396" s="110" t="s">
        <v>637</v>
      </c>
      <c r="C396" s="122" t="s">
        <v>241</v>
      </c>
      <c r="D396" s="146">
        <v>0</v>
      </c>
      <c r="E396" s="147">
        <v>0</v>
      </c>
      <c r="F396" s="114">
        <v>0</v>
      </c>
    </row>
    <row r="397" spans="1:6" ht="16.5" hidden="1" thickBot="1">
      <c r="A397" s="144">
        <v>387</v>
      </c>
      <c r="B397" s="110" t="s">
        <v>638</v>
      </c>
      <c r="C397" s="122" t="s">
        <v>242</v>
      </c>
      <c r="D397" s="146">
        <v>0</v>
      </c>
      <c r="E397" s="147">
        <v>0</v>
      </c>
      <c r="F397" s="114">
        <v>0</v>
      </c>
    </row>
    <row r="398" spans="1:6" ht="16.5" hidden="1" thickBot="1">
      <c r="A398" s="144">
        <v>388</v>
      </c>
      <c r="B398" s="110" t="s">
        <v>639</v>
      </c>
      <c r="C398" s="122" t="s">
        <v>243</v>
      </c>
      <c r="D398" s="146">
        <v>0</v>
      </c>
      <c r="E398" s="147">
        <v>0</v>
      </c>
      <c r="F398" s="114">
        <v>0</v>
      </c>
    </row>
    <row r="399" spans="1:6" ht="16.5" hidden="1" thickBot="1">
      <c r="A399" s="144">
        <v>389</v>
      </c>
      <c r="B399" s="110" t="s">
        <v>640</v>
      </c>
      <c r="C399" s="122" t="s">
        <v>800</v>
      </c>
      <c r="D399" s="146">
        <v>0</v>
      </c>
      <c r="E399" s="147">
        <v>0</v>
      </c>
      <c r="F399" s="114">
        <v>0</v>
      </c>
    </row>
    <row r="400" spans="1:6">
      <c r="A400" s="144">
        <v>390</v>
      </c>
      <c r="B400" s="140" t="s">
        <v>641</v>
      </c>
      <c r="C400" s="120" t="s">
        <v>244</v>
      </c>
      <c r="D400" s="111">
        <v>26</v>
      </c>
      <c r="E400" s="111">
        <v>0</v>
      </c>
      <c r="F400" s="112">
        <v>26</v>
      </c>
    </row>
    <row r="401" spans="1:6" ht="31.5" hidden="1">
      <c r="A401" s="144">
        <v>391</v>
      </c>
      <c r="B401" s="110" t="s">
        <v>647</v>
      </c>
      <c r="C401" s="122" t="s">
        <v>56</v>
      </c>
      <c r="D401" s="146">
        <v>0</v>
      </c>
      <c r="E401" s="147">
        <v>0</v>
      </c>
      <c r="F401" s="114">
        <v>0</v>
      </c>
    </row>
    <row r="402" spans="1:6" hidden="1">
      <c r="A402" s="144">
        <v>392</v>
      </c>
      <c r="B402" s="110" t="s">
        <v>642</v>
      </c>
      <c r="C402" s="122" t="s">
        <v>245</v>
      </c>
      <c r="D402" s="146">
        <v>0</v>
      </c>
      <c r="E402" s="147">
        <v>0</v>
      </c>
      <c r="F402" s="114">
        <v>0</v>
      </c>
    </row>
    <row r="403" spans="1:6">
      <c r="A403" s="144">
        <v>393</v>
      </c>
      <c r="B403" s="110" t="s">
        <v>643</v>
      </c>
      <c r="C403" s="122" t="s">
        <v>246</v>
      </c>
      <c r="D403" s="146">
        <v>3</v>
      </c>
      <c r="E403" s="147">
        <v>0</v>
      </c>
      <c r="F403" s="114">
        <v>3</v>
      </c>
    </row>
    <row r="404" spans="1:6">
      <c r="A404" s="144">
        <v>394</v>
      </c>
      <c r="B404" s="110" t="s">
        <v>644</v>
      </c>
      <c r="C404" s="122" t="s">
        <v>247</v>
      </c>
      <c r="D404" s="146">
        <v>8</v>
      </c>
      <c r="E404" s="147">
        <v>0</v>
      </c>
      <c r="F404" s="114">
        <v>8</v>
      </c>
    </row>
    <row r="405" spans="1:6" ht="16.5" thickBot="1">
      <c r="A405" s="144">
        <v>395</v>
      </c>
      <c r="B405" s="110" t="s">
        <v>645</v>
      </c>
      <c r="C405" s="122" t="s">
        <v>248</v>
      </c>
      <c r="D405" s="146">
        <v>15</v>
      </c>
      <c r="E405" s="147">
        <v>0</v>
      </c>
      <c r="F405" s="114">
        <v>15</v>
      </c>
    </row>
    <row r="406" spans="1:6">
      <c r="A406" s="144">
        <v>396</v>
      </c>
      <c r="B406" s="140" t="s">
        <v>646</v>
      </c>
      <c r="C406" s="120" t="s">
        <v>249</v>
      </c>
      <c r="D406" s="111">
        <v>4</v>
      </c>
      <c r="E406" s="111">
        <v>0</v>
      </c>
      <c r="F406" s="112">
        <v>4</v>
      </c>
    </row>
    <row r="407" spans="1:6" hidden="1">
      <c r="A407" s="144">
        <v>397</v>
      </c>
      <c r="B407" s="110" t="s">
        <v>972</v>
      </c>
      <c r="C407" s="122" t="s">
        <v>973</v>
      </c>
      <c r="D407" s="146">
        <v>0</v>
      </c>
      <c r="E407" s="147">
        <v>0</v>
      </c>
      <c r="F407" s="114">
        <v>0</v>
      </c>
    </row>
    <row r="408" spans="1:6" hidden="1">
      <c r="A408" s="144">
        <v>398</v>
      </c>
      <c r="B408" s="110" t="s">
        <v>974</v>
      </c>
      <c r="C408" s="122" t="s">
        <v>975</v>
      </c>
      <c r="D408" s="146">
        <v>0</v>
      </c>
      <c r="E408" s="147">
        <v>0</v>
      </c>
      <c r="F408" s="114">
        <v>0</v>
      </c>
    </row>
    <row r="409" spans="1:6" hidden="1">
      <c r="A409" s="144">
        <v>399</v>
      </c>
      <c r="B409" s="110" t="s">
        <v>976</v>
      </c>
      <c r="C409" s="122" t="s">
        <v>977</v>
      </c>
      <c r="D409" s="146">
        <v>0</v>
      </c>
      <c r="E409" s="147">
        <v>0</v>
      </c>
      <c r="F409" s="114">
        <v>0</v>
      </c>
    </row>
    <row r="410" spans="1:6" ht="31.5" customHeight="1">
      <c r="A410" s="144">
        <v>400</v>
      </c>
      <c r="B410" s="110" t="s">
        <v>978</v>
      </c>
      <c r="C410" s="122" t="s">
        <v>979</v>
      </c>
      <c r="D410" s="146">
        <v>2</v>
      </c>
      <c r="E410" s="147">
        <v>0</v>
      </c>
      <c r="F410" s="114">
        <v>2</v>
      </c>
    </row>
    <row r="411" spans="1:6" hidden="1">
      <c r="A411" s="144">
        <v>401</v>
      </c>
      <c r="B411" s="110" t="s">
        <v>980</v>
      </c>
      <c r="C411" s="122" t="s">
        <v>981</v>
      </c>
      <c r="D411" s="146">
        <v>0</v>
      </c>
      <c r="E411" s="147">
        <v>0</v>
      </c>
      <c r="F411" s="114">
        <v>0</v>
      </c>
    </row>
    <row r="412" spans="1:6" ht="32.25" thickBot="1">
      <c r="A412" s="144">
        <v>402</v>
      </c>
      <c r="B412" s="110" t="s">
        <v>982</v>
      </c>
      <c r="C412" s="122" t="s">
        <v>983</v>
      </c>
      <c r="D412" s="146">
        <v>2</v>
      </c>
      <c r="E412" s="147">
        <v>0</v>
      </c>
      <c r="F412" s="114">
        <v>2</v>
      </c>
    </row>
    <row r="413" spans="1:6" ht="16.5" hidden="1" thickBot="1">
      <c r="A413" s="144">
        <v>403</v>
      </c>
      <c r="B413" s="110" t="s">
        <v>984</v>
      </c>
      <c r="C413" s="122" t="s">
        <v>985</v>
      </c>
      <c r="D413" s="146">
        <v>0</v>
      </c>
      <c r="E413" s="147">
        <v>0</v>
      </c>
      <c r="F413" s="114">
        <v>0</v>
      </c>
    </row>
    <row r="414" spans="1:6" ht="16.5" hidden="1" thickBot="1">
      <c r="A414" s="144">
        <v>404</v>
      </c>
      <c r="B414" s="110" t="s">
        <v>986</v>
      </c>
      <c r="C414" s="122" t="s">
        <v>987</v>
      </c>
      <c r="D414" s="146">
        <v>0</v>
      </c>
      <c r="E414" s="147">
        <v>0</v>
      </c>
      <c r="F414" s="114">
        <v>0</v>
      </c>
    </row>
    <row r="415" spans="1:6" ht="16.5" hidden="1" thickBot="1">
      <c r="A415" s="144">
        <v>405</v>
      </c>
      <c r="B415" s="110" t="s">
        <v>988</v>
      </c>
      <c r="C415" s="122" t="s">
        <v>989</v>
      </c>
      <c r="D415" s="146">
        <v>0</v>
      </c>
      <c r="E415" s="147">
        <v>0</v>
      </c>
      <c r="F415" s="114">
        <v>0</v>
      </c>
    </row>
    <row r="416" spans="1:6">
      <c r="A416" s="144">
        <v>406</v>
      </c>
      <c r="B416" s="140" t="s">
        <v>990</v>
      </c>
      <c r="C416" s="120" t="s">
        <v>991</v>
      </c>
      <c r="D416" s="111">
        <v>111</v>
      </c>
      <c r="E416" s="111">
        <v>0</v>
      </c>
      <c r="F416" s="112">
        <v>111</v>
      </c>
    </row>
    <row r="417" spans="1:6" hidden="1">
      <c r="A417" s="144">
        <v>407</v>
      </c>
      <c r="B417" s="110" t="s">
        <v>648</v>
      </c>
      <c r="C417" s="122" t="s">
        <v>304</v>
      </c>
      <c r="D417" s="146">
        <v>0</v>
      </c>
      <c r="E417" s="147">
        <v>0</v>
      </c>
      <c r="F417" s="114">
        <v>0</v>
      </c>
    </row>
    <row r="418" spans="1:6" hidden="1">
      <c r="A418" s="144">
        <v>408</v>
      </c>
      <c r="B418" s="110" t="s">
        <v>652</v>
      </c>
      <c r="C418" s="122" t="s">
        <v>250</v>
      </c>
      <c r="D418" s="146">
        <v>0</v>
      </c>
      <c r="E418" s="147">
        <v>0</v>
      </c>
      <c r="F418" s="114">
        <v>0</v>
      </c>
    </row>
    <row r="419" spans="1:6" ht="31.5" hidden="1">
      <c r="A419" s="144">
        <v>409</v>
      </c>
      <c r="B419" s="110" t="s">
        <v>756</v>
      </c>
      <c r="C419" s="122" t="s">
        <v>801</v>
      </c>
      <c r="D419" s="146">
        <v>0</v>
      </c>
      <c r="E419" s="147">
        <v>0</v>
      </c>
      <c r="F419" s="114">
        <v>0</v>
      </c>
    </row>
    <row r="420" spans="1:6" ht="31.5" hidden="1">
      <c r="A420" s="144">
        <v>410</v>
      </c>
      <c r="B420" s="110" t="s">
        <v>653</v>
      </c>
      <c r="C420" s="122" t="s">
        <v>251</v>
      </c>
      <c r="D420" s="146">
        <v>0</v>
      </c>
      <c r="E420" s="147">
        <v>0</v>
      </c>
      <c r="F420" s="114">
        <v>0</v>
      </c>
    </row>
    <row r="421" spans="1:6" hidden="1">
      <c r="A421" s="144">
        <v>411</v>
      </c>
      <c r="B421" s="110" t="s">
        <v>654</v>
      </c>
      <c r="C421" s="122" t="s">
        <v>252</v>
      </c>
      <c r="D421" s="146">
        <v>0</v>
      </c>
      <c r="E421" s="147">
        <v>0</v>
      </c>
      <c r="F421" s="114">
        <v>0</v>
      </c>
    </row>
    <row r="422" spans="1:6" hidden="1">
      <c r="A422" s="144">
        <v>412</v>
      </c>
      <c r="B422" s="110" t="s">
        <v>655</v>
      </c>
      <c r="C422" s="122" t="s">
        <v>253</v>
      </c>
      <c r="D422" s="146">
        <v>0</v>
      </c>
      <c r="E422" s="147">
        <v>0</v>
      </c>
      <c r="F422" s="114">
        <v>0</v>
      </c>
    </row>
    <row r="423" spans="1:6" ht="31.5" hidden="1">
      <c r="A423" s="144">
        <v>413</v>
      </c>
      <c r="B423" s="110" t="s">
        <v>656</v>
      </c>
      <c r="C423" s="122" t="s">
        <v>802</v>
      </c>
      <c r="D423" s="146">
        <v>0</v>
      </c>
      <c r="E423" s="147">
        <v>0</v>
      </c>
      <c r="F423" s="114">
        <v>0</v>
      </c>
    </row>
    <row r="424" spans="1:6" hidden="1">
      <c r="A424" s="144">
        <v>414</v>
      </c>
      <c r="B424" s="110" t="s">
        <v>649</v>
      </c>
      <c r="C424" s="122" t="s">
        <v>325</v>
      </c>
      <c r="D424" s="146">
        <v>0</v>
      </c>
      <c r="E424" s="147">
        <v>0</v>
      </c>
      <c r="F424" s="114">
        <v>0</v>
      </c>
    </row>
    <row r="425" spans="1:6" hidden="1">
      <c r="A425" s="144">
        <v>415</v>
      </c>
      <c r="B425" s="110" t="s">
        <v>650</v>
      </c>
      <c r="C425" s="122" t="s">
        <v>803</v>
      </c>
      <c r="D425" s="146">
        <v>0</v>
      </c>
      <c r="E425" s="147">
        <v>0</v>
      </c>
      <c r="F425" s="114">
        <v>0</v>
      </c>
    </row>
    <row r="426" spans="1:6" hidden="1">
      <c r="A426" s="144">
        <v>416</v>
      </c>
      <c r="B426" s="110" t="s">
        <v>651</v>
      </c>
      <c r="C426" s="122" t="s">
        <v>326</v>
      </c>
      <c r="D426" s="146">
        <v>0</v>
      </c>
      <c r="E426" s="147">
        <v>0</v>
      </c>
      <c r="F426" s="114">
        <v>0</v>
      </c>
    </row>
    <row r="427" spans="1:6" ht="31.5">
      <c r="A427" s="144">
        <v>417</v>
      </c>
      <c r="B427" s="110" t="s">
        <v>657</v>
      </c>
      <c r="C427" s="122" t="s">
        <v>849</v>
      </c>
      <c r="D427" s="146">
        <v>111</v>
      </c>
      <c r="E427" s="147">
        <v>0</v>
      </c>
      <c r="F427" s="114">
        <v>111</v>
      </c>
    </row>
    <row r="428" spans="1:6" ht="31.5" hidden="1">
      <c r="A428" s="144">
        <v>418</v>
      </c>
      <c r="B428" s="110" t="s">
        <v>804</v>
      </c>
      <c r="C428" s="122" t="s">
        <v>805</v>
      </c>
      <c r="D428" s="146">
        <v>0</v>
      </c>
      <c r="E428" s="147">
        <v>0</v>
      </c>
      <c r="F428" s="114">
        <v>0</v>
      </c>
    </row>
    <row r="429" spans="1:6" ht="31.5" hidden="1">
      <c r="A429" s="144">
        <v>419</v>
      </c>
      <c r="B429" s="110" t="s">
        <v>806</v>
      </c>
      <c r="C429" s="122" t="s">
        <v>807</v>
      </c>
      <c r="D429" s="146">
        <v>0</v>
      </c>
      <c r="E429" s="147">
        <v>0</v>
      </c>
      <c r="F429" s="114">
        <v>0</v>
      </c>
    </row>
    <row r="430" spans="1:6" ht="31.5" hidden="1">
      <c r="A430" s="144">
        <v>420</v>
      </c>
      <c r="B430" s="110" t="s">
        <v>808</v>
      </c>
      <c r="C430" s="122" t="s">
        <v>809</v>
      </c>
      <c r="D430" s="146">
        <v>0</v>
      </c>
      <c r="E430" s="147">
        <v>0</v>
      </c>
      <c r="F430" s="114">
        <v>0</v>
      </c>
    </row>
    <row r="431" spans="1:6" hidden="1">
      <c r="A431" s="144">
        <v>421</v>
      </c>
      <c r="B431" s="110" t="s">
        <v>850</v>
      </c>
      <c r="C431" s="122" t="s">
        <v>851</v>
      </c>
      <c r="D431" s="146">
        <v>0</v>
      </c>
      <c r="E431" s="147">
        <v>0</v>
      </c>
      <c r="F431" s="114">
        <v>0</v>
      </c>
    </row>
    <row r="432" spans="1:6" ht="31.5" hidden="1">
      <c r="A432" s="144">
        <v>422</v>
      </c>
      <c r="B432" s="110" t="s">
        <v>852</v>
      </c>
      <c r="C432" s="122" t="s">
        <v>853</v>
      </c>
      <c r="D432" s="146">
        <v>0</v>
      </c>
      <c r="E432" s="147">
        <v>0</v>
      </c>
      <c r="F432" s="114">
        <v>0</v>
      </c>
    </row>
    <row r="433" spans="1:6" ht="31.5" hidden="1">
      <c r="A433" s="144">
        <v>423</v>
      </c>
      <c r="B433" s="110" t="s">
        <v>854</v>
      </c>
      <c r="C433" s="122" t="s">
        <v>855</v>
      </c>
      <c r="D433" s="146">
        <v>0</v>
      </c>
      <c r="E433" s="147">
        <v>0</v>
      </c>
      <c r="F433" s="114">
        <v>0</v>
      </c>
    </row>
    <row r="434" spans="1:6" ht="31.5" hidden="1">
      <c r="A434" s="144">
        <v>424</v>
      </c>
      <c r="B434" s="110" t="s">
        <v>856</v>
      </c>
      <c r="C434" s="122" t="s">
        <v>857</v>
      </c>
      <c r="D434" s="146">
        <v>0</v>
      </c>
      <c r="E434" s="147">
        <v>0</v>
      </c>
      <c r="F434" s="114">
        <v>0</v>
      </c>
    </row>
    <row r="435" spans="1:6" ht="31.5" hidden="1">
      <c r="A435" s="144">
        <v>425</v>
      </c>
      <c r="B435" s="110" t="s">
        <v>858</v>
      </c>
      <c r="C435" s="122" t="s">
        <v>810</v>
      </c>
      <c r="D435" s="146">
        <v>0</v>
      </c>
      <c r="E435" s="147">
        <v>0</v>
      </c>
      <c r="F435" s="114">
        <v>0</v>
      </c>
    </row>
    <row r="436" spans="1:6" ht="31.5" hidden="1">
      <c r="A436" s="144">
        <v>426</v>
      </c>
      <c r="B436" s="110" t="s">
        <v>859</v>
      </c>
      <c r="C436" s="122" t="s">
        <v>811</v>
      </c>
      <c r="D436" s="146">
        <v>0</v>
      </c>
      <c r="E436" s="147">
        <v>0</v>
      </c>
      <c r="F436" s="114">
        <v>0</v>
      </c>
    </row>
    <row r="437" spans="1:6" ht="31.5" hidden="1">
      <c r="A437" s="144">
        <v>427</v>
      </c>
      <c r="B437" s="110" t="s">
        <v>860</v>
      </c>
      <c r="C437" s="122" t="s">
        <v>812</v>
      </c>
      <c r="D437" s="146">
        <v>0</v>
      </c>
      <c r="E437" s="147">
        <v>0</v>
      </c>
      <c r="F437" s="114">
        <v>0</v>
      </c>
    </row>
    <row r="438" spans="1:6" ht="31.5" hidden="1">
      <c r="A438" s="144">
        <v>428</v>
      </c>
      <c r="B438" s="110" t="s">
        <v>861</v>
      </c>
      <c r="C438" s="122" t="s">
        <v>862</v>
      </c>
      <c r="D438" s="146">
        <v>0</v>
      </c>
      <c r="E438" s="147">
        <v>0</v>
      </c>
      <c r="F438" s="114">
        <v>0</v>
      </c>
    </row>
    <row r="439" spans="1:6" ht="31.5" hidden="1">
      <c r="A439" s="144">
        <v>429</v>
      </c>
      <c r="B439" s="110" t="s">
        <v>863</v>
      </c>
      <c r="C439" s="122" t="s">
        <v>864</v>
      </c>
      <c r="D439" s="146">
        <v>0</v>
      </c>
      <c r="E439" s="147">
        <v>0</v>
      </c>
      <c r="F439" s="114">
        <v>0</v>
      </c>
    </row>
    <row r="440" spans="1:6" ht="31.5" hidden="1">
      <c r="A440" s="144">
        <v>430</v>
      </c>
      <c r="B440" s="110" t="s">
        <v>865</v>
      </c>
      <c r="C440" s="122" t="s">
        <v>866</v>
      </c>
      <c r="D440" s="146">
        <v>0</v>
      </c>
      <c r="E440" s="147">
        <v>0</v>
      </c>
      <c r="F440" s="114">
        <v>0</v>
      </c>
    </row>
    <row r="441" spans="1:6" ht="31.5" hidden="1">
      <c r="A441" s="144">
        <v>431</v>
      </c>
      <c r="B441" s="110" t="s">
        <v>867</v>
      </c>
      <c r="C441" s="122" t="s">
        <v>868</v>
      </c>
      <c r="D441" s="146">
        <v>0</v>
      </c>
      <c r="E441" s="147">
        <v>0</v>
      </c>
      <c r="F441" s="114">
        <v>0</v>
      </c>
    </row>
    <row r="442" spans="1:6" ht="31.5" hidden="1">
      <c r="A442" s="144">
        <v>432</v>
      </c>
      <c r="B442" s="110" t="s">
        <v>869</v>
      </c>
      <c r="C442" s="122" t="s">
        <v>870</v>
      </c>
      <c r="D442" s="146">
        <v>0</v>
      </c>
      <c r="E442" s="147">
        <v>0</v>
      </c>
      <c r="F442" s="114">
        <v>0</v>
      </c>
    </row>
    <row r="443" spans="1:6" ht="31.5" hidden="1">
      <c r="A443" s="144">
        <v>433</v>
      </c>
      <c r="B443" s="110" t="s">
        <v>871</v>
      </c>
      <c r="C443" s="122" t="s">
        <v>872</v>
      </c>
      <c r="D443" s="146">
        <v>0</v>
      </c>
      <c r="E443" s="147">
        <v>0</v>
      </c>
      <c r="F443" s="114">
        <v>0</v>
      </c>
    </row>
    <row r="444" spans="1:6" ht="31.5" hidden="1">
      <c r="A444" s="144">
        <v>434</v>
      </c>
      <c r="B444" s="110" t="s">
        <v>873</v>
      </c>
      <c r="C444" s="122" t="s">
        <v>874</v>
      </c>
      <c r="D444" s="146">
        <v>0</v>
      </c>
      <c r="E444" s="147">
        <v>0</v>
      </c>
      <c r="F444" s="114">
        <v>0</v>
      </c>
    </row>
    <row r="445" spans="1:6" ht="31.5" hidden="1">
      <c r="A445" s="144">
        <v>435</v>
      </c>
      <c r="B445" s="110" t="s">
        <v>875</v>
      </c>
      <c r="C445" s="122" t="s">
        <v>876</v>
      </c>
      <c r="D445" s="146">
        <v>0</v>
      </c>
      <c r="E445" s="147">
        <v>0</v>
      </c>
      <c r="F445" s="114">
        <v>0</v>
      </c>
    </row>
    <row r="446" spans="1:6" ht="31.5" hidden="1">
      <c r="A446" s="144">
        <v>436</v>
      </c>
      <c r="B446" s="110" t="s">
        <v>877</v>
      </c>
      <c r="C446" s="122" t="s">
        <v>878</v>
      </c>
      <c r="D446" s="146">
        <v>0</v>
      </c>
      <c r="E446" s="147">
        <v>0</v>
      </c>
      <c r="F446" s="114">
        <v>0</v>
      </c>
    </row>
    <row r="447" spans="1:6" ht="31.5" hidden="1">
      <c r="A447" s="144">
        <v>437</v>
      </c>
      <c r="B447" s="110" t="s">
        <v>879</v>
      </c>
      <c r="C447" s="122" t="s">
        <v>880</v>
      </c>
      <c r="D447" s="146">
        <v>0</v>
      </c>
      <c r="E447" s="147">
        <v>0</v>
      </c>
      <c r="F447" s="114">
        <v>0</v>
      </c>
    </row>
    <row r="448" spans="1:6" ht="31.5" hidden="1">
      <c r="A448" s="144">
        <v>438</v>
      </c>
      <c r="B448" s="110" t="s">
        <v>881</v>
      </c>
      <c r="C448" s="122" t="s">
        <v>882</v>
      </c>
      <c r="D448" s="146">
        <v>0</v>
      </c>
      <c r="E448" s="147">
        <v>0</v>
      </c>
      <c r="F448" s="114">
        <v>0</v>
      </c>
    </row>
    <row r="449" spans="1:6" ht="31.5" hidden="1">
      <c r="A449" s="144">
        <v>439</v>
      </c>
      <c r="B449" s="110" t="s">
        <v>883</v>
      </c>
      <c r="C449" s="122" t="s">
        <v>884</v>
      </c>
      <c r="D449" s="146">
        <v>0</v>
      </c>
      <c r="E449" s="147">
        <v>0</v>
      </c>
      <c r="F449" s="114">
        <v>0</v>
      </c>
    </row>
    <row r="450" spans="1:6" ht="31.5" hidden="1">
      <c r="A450" s="144">
        <v>440</v>
      </c>
      <c r="B450" s="110" t="s">
        <v>885</v>
      </c>
      <c r="C450" s="122" t="s">
        <v>886</v>
      </c>
      <c r="D450" s="146">
        <v>0</v>
      </c>
      <c r="E450" s="147">
        <v>0</v>
      </c>
      <c r="F450" s="114">
        <v>0</v>
      </c>
    </row>
    <row r="451" spans="1:6" ht="31.5" hidden="1">
      <c r="A451" s="144">
        <v>441</v>
      </c>
      <c r="B451" s="110" t="s">
        <v>887</v>
      </c>
      <c r="C451" s="122" t="s">
        <v>888</v>
      </c>
      <c r="D451" s="146">
        <v>0</v>
      </c>
      <c r="E451" s="147">
        <v>0</v>
      </c>
      <c r="F451" s="114">
        <v>0</v>
      </c>
    </row>
    <row r="452" spans="1:6" ht="31.5" hidden="1">
      <c r="A452" s="144">
        <v>442</v>
      </c>
      <c r="B452" s="110" t="s">
        <v>889</v>
      </c>
      <c r="C452" s="122" t="s">
        <v>890</v>
      </c>
      <c r="D452" s="146">
        <v>0</v>
      </c>
      <c r="E452" s="147">
        <v>0</v>
      </c>
      <c r="F452" s="114">
        <v>0</v>
      </c>
    </row>
    <row r="453" spans="1:6" ht="31.5" hidden="1">
      <c r="A453" s="144">
        <v>443</v>
      </c>
      <c r="B453" s="110" t="s">
        <v>891</v>
      </c>
      <c r="C453" s="122" t="s">
        <v>892</v>
      </c>
      <c r="D453" s="146">
        <v>0</v>
      </c>
      <c r="E453" s="147">
        <v>0</v>
      </c>
      <c r="F453" s="114">
        <v>0</v>
      </c>
    </row>
    <row r="454" spans="1:6" ht="31.5" hidden="1">
      <c r="A454" s="144">
        <v>444</v>
      </c>
      <c r="B454" s="110" t="s">
        <v>893</v>
      </c>
      <c r="C454" s="122" t="s">
        <v>894</v>
      </c>
      <c r="D454" s="146">
        <v>0</v>
      </c>
      <c r="E454" s="147">
        <v>0</v>
      </c>
      <c r="F454" s="114">
        <v>0</v>
      </c>
    </row>
    <row r="455" spans="1:6" hidden="1">
      <c r="A455" s="144">
        <v>445</v>
      </c>
      <c r="B455" s="140" t="s">
        <v>658</v>
      </c>
      <c r="C455" s="120" t="s">
        <v>254</v>
      </c>
      <c r="D455" s="111">
        <v>0</v>
      </c>
      <c r="E455" s="111">
        <v>0</v>
      </c>
      <c r="F455" s="112">
        <v>0</v>
      </c>
    </row>
    <row r="456" spans="1:6" ht="31.5" hidden="1">
      <c r="A456" s="144">
        <v>446</v>
      </c>
      <c r="B456" s="110" t="s">
        <v>659</v>
      </c>
      <c r="C456" s="122" t="s">
        <v>813</v>
      </c>
      <c r="D456" s="146">
        <v>0</v>
      </c>
      <c r="E456" s="147">
        <v>0</v>
      </c>
      <c r="F456" s="114">
        <v>0</v>
      </c>
    </row>
    <row r="457" spans="1:6" ht="31.5" hidden="1">
      <c r="A457" s="144">
        <v>447</v>
      </c>
      <c r="B457" s="110" t="s">
        <v>660</v>
      </c>
      <c r="C457" s="122" t="s">
        <v>814</v>
      </c>
      <c r="D457" s="146">
        <v>0</v>
      </c>
      <c r="E457" s="147">
        <v>0</v>
      </c>
      <c r="F457" s="114">
        <v>0</v>
      </c>
    </row>
    <row r="458" spans="1:6" ht="31.5" hidden="1">
      <c r="A458" s="144">
        <v>448</v>
      </c>
      <c r="B458" s="110" t="s">
        <v>661</v>
      </c>
      <c r="C458" s="122" t="s">
        <v>815</v>
      </c>
      <c r="D458" s="146">
        <v>0</v>
      </c>
      <c r="E458" s="147">
        <v>0</v>
      </c>
      <c r="F458" s="114">
        <v>0</v>
      </c>
    </row>
    <row r="459" spans="1:6" ht="31.5" hidden="1">
      <c r="A459" s="144">
        <v>449</v>
      </c>
      <c r="B459" s="110" t="s">
        <v>662</v>
      </c>
      <c r="C459" s="122" t="s">
        <v>816</v>
      </c>
      <c r="D459" s="146">
        <v>0</v>
      </c>
      <c r="E459" s="147">
        <v>0</v>
      </c>
      <c r="F459" s="114">
        <v>0</v>
      </c>
    </row>
    <row r="460" spans="1:6" ht="31.5" hidden="1">
      <c r="A460" s="144">
        <v>450</v>
      </c>
      <c r="B460" s="110" t="s">
        <v>663</v>
      </c>
      <c r="C460" s="122" t="s">
        <v>992</v>
      </c>
      <c r="D460" s="146">
        <v>0</v>
      </c>
      <c r="E460" s="147">
        <v>0</v>
      </c>
      <c r="F460" s="114">
        <v>0</v>
      </c>
    </row>
    <row r="461" spans="1:6" ht="31.5" hidden="1">
      <c r="A461" s="144">
        <v>451</v>
      </c>
      <c r="B461" s="110" t="s">
        <v>664</v>
      </c>
      <c r="C461" s="122" t="s">
        <v>817</v>
      </c>
      <c r="D461" s="146">
        <v>0</v>
      </c>
      <c r="E461" s="147">
        <v>0</v>
      </c>
      <c r="F461" s="114">
        <v>0</v>
      </c>
    </row>
    <row r="462" spans="1:6" ht="31.5" hidden="1">
      <c r="A462" s="144">
        <v>452</v>
      </c>
      <c r="B462" s="110" t="s">
        <v>665</v>
      </c>
      <c r="C462" s="122" t="s">
        <v>818</v>
      </c>
      <c r="D462" s="146">
        <v>0</v>
      </c>
      <c r="E462" s="147">
        <v>0</v>
      </c>
      <c r="F462" s="114">
        <v>0</v>
      </c>
    </row>
    <row r="463" spans="1:6" hidden="1">
      <c r="A463" s="144">
        <v>453</v>
      </c>
      <c r="B463" s="110" t="s">
        <v>666</v>
      </c>
      <c r="C463" s="122" t="s">
        <v>993</v>
      </c>
      <c r="D463" s="146">
        <v>0</v>
      </c>
      <c r="E463" s="147">
        <v>0</v>
      </c>
      <c r="F463" s="114">
        <v>0</v>
      </c>
    </row>
    <row r="464" spans="1:6" hidden="1">
      <c r="A464" s="144">
        <v>454</v>
      </c>
      <c r="B464" s="110" t="s">
        <v>667</v>
      </c>
      <c r="C464" s="122" t="s">
        <v>994</v>
      </c>
      <c r="D464" s="146">
        <v>0</v>
      </c>
      <c r="E464" s="147">
        <v>0</v>
      </c>
      <c r="F464" s="114">
        <v>0</v>
      </c>
    </row>
    <row r="465" spans="1:6" hidden="1">
      <c r="A465" s="144">
        <v>455</v>
      </c>
      <c r="B465" s="110" t="s">
        <v>668</v>
      </c>
      <c r="C465" s="122" t="s">
        <v>995</v>
      </c>
      <c r="D465" s="146">
        <v>0</v>
      </c>
      <c r="E465" s="147">
        <v>0</v>
      </c>
      <c r="F465" s="114">
        <v>0</v>
      </c>
    </row>
    <row r="466" spans="1:6" ht="31.5" hidden="1">
      <c r="A466" s="144">
        <v>456</v>
      </c>
      <c r="B466" s="110" t="s">
        <v>669</v>
      </c>
      <c r="C466" s="122" t="s">
        <v>996</v>
      </c>
      <c r="D466" s="146">
        <v>0</v>
      </c>
      <c r="E466" s="147">
        <v>0</v>
      </c>
      <c r="F466" s="114">
        <v>0</v>
      </c>
    </row>
    <row r="467" spans="1:6" ht="31.5" hidden="1">
      <c r="A467" s="144">
        <v>457</v>
      </c>
      <c r="B467" s="110" t="s">
        <v>670</v>
      </c>
      <c r="C467" s="122" t="s">
        <v>819</v>
      </c>
      <c r="D467" s="146">
        <v>0</v>
      </c>
      <c r="E467" s="147">
        <v>0</v>
      </c>
      <c r="F467" s="114">
        <v>0</v>
      </c>
    </row>
    <row r="468" spans="1:6" ht="31.5" hidden="1">
      <c r="A468" s="144">
        <v>458</v>
      </c>
      <c r="B468" s="110" t="s">
        <v>671</v>
      </c>
      <c r="C468" s="122" t="s">
        <v>820</v>
      </c>
      <c r="D468" s="146">
        <v>0</v>
      </c>
      <c r="E468" s="147">
        <v>0</v>
      </c>
      <c r="F468" s="114">
        <v>0</v>
      </c>
    </row>
    <row r="469" spans="1:6" ht="31.5" hidden="1">
      <c r="A469" s="144">
        <v>459</v>
      </c>
      <c r="B469" s="110" t="s">
        <v>672</v>
      </c>
      <c r="C469" s="122" t="s">
        <v>255</v>
      </c>
      <c r="D469" s="146">
        <v>0</v>
      </c>
      <c r="E469" s="147">
        <v>0</v>
      </c>
      <c r="F469" s="114">
        <v>0</v>
      </c>
    </row>
    <row r="470" spans="1:6" ht="31.5" hidden="1">
      <c r="A470" s="144">
        <v>460</v>
      </c>
      <c r="B470" s="110" t="s">
        <v>673</v>
      </c>
      <c r="C470" s="122" t="s">
        <v>821</v>
      </c>
      <c r="D470" s="146">
        <v>0</v>
      </c>
      <c r="E470" s="147">
        <v>0</v>
      </c>
      <c r="F470" s="114">
        <v>0</v>
      </c>
    </row>
    <row r="471" spans="1:6" ht="31.5" hidden="1">
      <c r="A471" s="144">
        <v>461</v>
      </c>
      <c r="B471" s="110" t="s">
        <v>674</v>
      </c>
      <c r="C471" s="122" t="s">
        <v>757</v>
      </c>
      <c r="D471" s="146">
        <v>0</v>
      </c>
      <c r="E471" s="147">
        <v>0</v>
      </c>
      <c r="F471" s="114">
        <v>0</v>
      </c>
    </row>
    <row r="472" spans="1:6" hidden="1">
      <c r="A472" s="144">
        <v>462</v>
      </c>
      <c r="B472" s="110" t="s">
        <v>675</v>
      </c>
      <c r="C472" s="122" t="s">
        <v>822</v>
      </c>
      <c r="D472" s="146">
        <v>0</v>
      </c>
      <c r="E472" s="147">
        <v>0</v>
      </c>
      <c r="F472" s="114">
        <v>0</v>
      </c>
    </row>
    <row r="473" spans="1:6" ht="31.5" hidden="1">
      <c r="A473" s="144">
        <v>463</v>
      </c>
      <c r="B473" s="110" t="s">
        <v>676</v>
      </c>
      <c r="C473" s="122" t="s">
        <v>758</v>
      </c>
      <c r="D473" s="146">
        <v>0</v>
      </c>
      <c r="E473" s="147">
        <v>0</v>
      </c>
      <c r="F473" s="114">
        <v>0</v>
      </c>
    </row>
    <row r="474" spans="1:6" hidden="1">
      <c r="A474" s="144">
        <v>464</v>
      </c>
      <c r="B474" s="110" t="s">
        <v>759</v>
      </c>
      <c r="C474" s="122" t="s">
        <v>760</v>
      </c>
      <c r="D474" s="146">
        <v>0</v>
      </c>
      <c r="E474" s="147">
        <v>0</v>
      </c>
      <c r="F474" s="114">
        <v>0</v>
      </c>
    </row>
    <row r="475" spans="1:6" ht="31.5" hidden="1">
      <c r="A475" s="144">
        <v>465</v>
      </c>
      <c r="B475" s="110" t="s">
        <v>761</v>
      </c>
      <c r="C475" s="122" t="s">
        <v>762</v>
      </c>
      <c r="D475" s="146">
        <v>0</v>
      </c>
      <c r="E475" s="147">
        <v>0</v>
      </c>
      <c r="F475" s="114">
        <v>0</v>
      </c>
    </row>
    <row r="476" spans="1:6" ht="31.5" hidden="1">
      <c r="A476" s="144">
        <v>466</v>
      </c>
      <c r="B476" s="110" t="s">
        <v>763</v>
      </c>
      <c r="C476" s="122" t="s">
        <v>997</v>
      </c>
      <c r="D476" s="146">
        <v>0</v>
      </c>
      <c r="E476" s="147">
        <v>0</v>
      </c>
      <c r="F476" s="114">
        <v>0</v>
      </c>
    </row>
    <row r="477" spans="1:6" ht="31.5" hidden="1">
      <c r="A477" s="144">
        <v>467</v>
      </c>
      <c r="B477" s="110" t="s">
        <v>764</v>
      </c>
      <c r="C477" s="122" t="s">
        <v>895</v>
      </c>
      <c r="D477" s="146">
        <v>0</v>
      </c>
      <c r="E477" s="147">
        <v>0</v>
      </c>
      <c r="F477" s="114">
        <v>0</v>
      </c>
    </row>
    <row r="478" spans="1:6" ht="31.5" hidden="1">
      <c r="A478" s="144">
        <v>468</v>
      </c>
      <c r="B478" s="110" t="s">
        <v>765</v>
      </c>
      <c r="C478" s="122" t="s">
        <v>896</v>
      </c>
      <c r="D478" s="146">
        <v>0</v>
      </c>
      <c r="E478" s="147">
        <v>0</v>
      </c>
      <c r="F478" s="114">
        <v>0</v>
      </c>
    </row>
    <row r="479" spans="1:6" ht="31.5" hidden="1">
      <c r="A479" s="144">
        <v>469</v>
      </c>
      <c r="B479" s="110" t="s">
        <v>897</v>
      </c>
      <c r="C479" s="122" t="s">
        <v>898</v>
      </c>
      <c r="D479" s="146">
        <v>0</v>
      </c>
      <c r="E479" s="147">
        <v>0</v>
      </c>
      <c r="F479" s="114">
        <v>0</v>
      </c>
    </row>
    <row r="480" spans="1:6" ht="31.5" hidden="1">
      <c r="A480" s="144">
        <v>470</v>
      </c>
      <c r="B480" s="110" t="s">
        <v>899</v>
      </c>
      <c r="C480" s="122" t="s">
        <v>900</v>
      </c>
      <c r="D480" s="146">
        <v>0</v>
      </c>
      <c r="E480" s="147">
        <v>0</v>
      </c>
      <c r="F480" s="114">
        <v>0</v>
      </c>
    </row>
    <row r="481" spans="1:6" ht="47.25" hidden="1">
      <c r="A481" s="144">
        <v>471</v>
      </c>
      <c r="B481" s="110" t="s">
        <v>901</v>
      </c>
      <c r="C481" s="122" t="s">
        <v>902</v>
      </c>
      <c r="D481" s="146">
        <v>0</v>
      </c>
      <c r="E481" s="147">
        <v>0</v>
      </c>
      <c r="F481" s="114">
        <v>0</v>
      </c>
    </row>
    <row r="482" spans="1:6" hidden="1">
      <c r="A482" s="144">
        <v>472</v>
      </c>
      <c r="B482" s="140" t="s">
        <v>677</v>
      </c>
      <c r="C482" s="120" t="s">
        <v>327</v>
      </c>
      <c r="D482" s="111">
        <v>0</v>
      </c>
      <c r="E482" s="111">
        <v>0</v>
      </c>
      <c r="F482" s="112">
        <v>0</v>
      </c>
    </row>
    <row r="483" spans="1:6" hidden="1">
      <c r="A483" s="144">
        <v>473</v>
      </c>
      <c r="B483" s="110" t="s">
        <v>678</v>
      </c>
      <c r="C483" s="122" t="s">
        <v>693</v>
      </c>
      <c r="D483" s="146">
        <v>0</v>
      </c>
      <c r="E483" s="147">
        <v>0</v>
      </c>
      <c r="F483" s="114">
        <v>0</v>
      </c>
    </row>
    <row r="484" spans="1:6">
      <c r="A484" s="156"/>
      <c r="B484" s="157" t="s">
        <v>11</v>
      </c>
      <c r="C484" s="158"/>
      <c r="D484" s="159">
        <v>7492</v>
      </c>
      <c r="E484" s="153">
        <v>0</v>
      </c>
      <c r="F484" s="154">
        <v>7492</v>
      </c>
    </row>
  </sheetData>
  <sheetProtection selectLockedCells="1"/>
  <protectedRanges>
    <protectedRange sqref="D7:D8" name="Диапазон1"/>
    <protectedRange sqref="D56:E65 D67:E73 D75:E78 D110:E112 D134:E145 D147:E153 D125:E132 D50:E50 D32:E37 D80:E80 D155:E157 D12:E12 D81:D83 D39:E44 D52:E54 D114:E122 D246:E253 D268:E271 D273:E285 D287:E287 D289:E302 D304:E308 D310:E322 D324:E338 D340:E358 D380:E387 D389:E393 D395:E403 D462 D261:E266 D405:E416 D100:E108 D84:E98 D159:E229 D360:E378 D231:E231 D255:E259 D418:E460 D236:E244" name="Диапазон1_1_1_1_2_1"/>
    <protectedRange sqref="D123:E124" name="Диапазон1_1_2_1_2_1"/>
    <protectedRange sqref="E462 D461:F461" name="Диапазон1_1_3_1_1_1_2_1"/>
  </protectedRanges>
  <autoFilter ref="A10:F484">
    <filterColumn colId="5">
      <filters>
        <filter val="1"/>
        <filter val="1 684"/>
        <filter val="10"/>
        <filter val="100"/>
        <filter val="101"/>
        <filter val="102"/>
        <filter val="111"/>
        <filter val="119"/>
        <filter val="12"/>
        <filter val="130"/>
        <filter val="140"/>
        <filter val="15"/>
        <filter val="150"/>
        <filter val="153"/>
        <filter val="165"/>
        <filter val="175"/>
        <filter val="18"/>
        <filter val="186"/>
        <filter val="188"/>
        <filter val="2"/>
        <filter val="20"/>
        <filter val="225"/>
        <filter val="23"/>
        <filter val="24"/>
        <filter val="249"/>
        <filter val="26"/>
        <filter val="27"/>
        <filter val="271"/>
        <filter val="278"/>
        <filter val="3"/>
        <filter val="300"/>
        <filter val="32"/>
        <filter val="33"/>
        <filter val="35"/>
        <filter val="38"/>
        <filter val="392"/>
        <filter val="4"/>
        <filter val="40"/>
        <filter val="403"/>
        <filter val="41"/>
        <filter val="45"/>
        <filter val="47"/>
        <filter val="49"/>
        <filter val="5"/>
        <filter val="50"/>
        <filter val="55"/>
        <filter val="58"/>
        <filter val="594"/>
        <filter val="6"/>
        <filter val="6 030"/>
        <filter val="60"/>
        <filter val="619"/>
        <filter val="63"/>
        <filter val="66"/>
        <filter val="7"/>
        <filter val="7 492"/>
        <filter val="70"/>
        <filter val="8"/>
        <filter val="83"/>
        <filter val="9"/>
        <filter val="90"/>
      </filters>
    </filterColumn>
  </autoFilter>
  <mergeCells count="10">
    <mergeCell ref="D1:F1"/>
    <mergeCell ref="A9:A10"/>
    <mergeCell ref="B9:B10"/>
    <mergeCell ref="C9:C10"/>
    <mergeCell ref="D9:F9"/>
    <mergeCell ref="D3:E3"/>
    <mergeCell ref="A5:F5"/>
    <mergeCell ref="C6:E6"/>
    <mergeCell ref="D7:F7"/>
    <mergeCell ref="D8:F8"/>
  </mergeCells>
  <printOptions horizontalCentered="1"/>
  <pageMargins left="0.15748031496062992" right="0.15748031496062992" top="0.19685039370078741" bottom="0.19685039370078741" header="0.19685039370078741" footer="0.19685039370078741"/>
  <pageSetup paperSize="9" scale="61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300005</v>
      </c>
      <c r="E1" s="106"/>
      <c r="F1" s="105"/>
    </row>
    <row r="2" spans="1:6" ht="15.75">
      <c r="A2" s="155"/>
      <c r="B2" s="155"/>
      <c r="C2" s="116" t="s">
        <v>284</v>
      </c>
      <c r="D2" s="203" t="s">
        <v>3</v>
      </c>
      <c r="E2" s="203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4" t="s">
        <v>904</v>
      </c>
      <c r="B4" s="204"/>
      <c r="C4" s="204"/>
      <c r="D4" s="204"/>
      <c r="E4" s="204"/>
      <c r="F4" s="204"/>
    </row>
    <row r="5" spans="1:6" ht="15.75">
      <c r="A5" s="107"/>
      <c r="B5" s="107"/>
      <c r="C5" s="205" t="s">
        <v>282</v>
      </c>
      <c r="D5" s="205"/>
      <c r="E5" s="205"/>
      <c r="F5" s="123" t="s">
        <v>280</v>
      </c>
    </row>
    <row r="6" spans="1:6" ht="15.75">
      <c r="A6" s="108"/>
      <c r="B6" s="108"/>
      <c r="C6" s="125" t="s">
        <v>5</v>
      </c>
      <c r="D6" s="206" t="s">
        <v>1055</v>
      </c>
      <c r="E6" s="206"/>
      <c r="F6" s="206"/>
    </row>
    <row r="7" spans="1:6" ht="15.75">
      <c r="A7" s="105"/>
      <c r="B7" s="126" t="s">
        <v>4</v>
      </c>
      <c r="C7" s="124" t="s">
        <v>680</v>
      </c>
      <c r="D7" s="207" t="s">
        <v>1056</v>
      </c>
      <c r="E7" s="207"/>
      <c r="F7" s="207"/>
    </row>
    <row r="8" spans="1:6" ht="15.75">
      <c r="A8" s="197" t="s">
        <v>6</v>
      </c>
      <c r="B8" s="198" t="s">
        <v>679</v>
      </c>
      <c r="C8" s="200" t="s">
        <v>7</v>
      </c>
      <c r="D8" s="202" t="s">
        <v>8</v>
      </c>
      <c r="E8" s="202"/>
      <c r="F8" s="202"/>
    </row>
    <row r="9" spans="1:6" ht="48" thickBot="1">
      <c r="A9" s="198"/>
      <c r="B9" s="199"/>
      <c r="C9" s="201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165</v>
      </c>
      <c r="E12" s="111">
        <v>0</v>
      </c>
      <c r="F12" s="112">
        <v>165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70</v>
      </c>
      <c r="E22" s="147">
        <v>0</v>
      </c>
      <c r="F22" s="114">
        <v>70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10</v>
      </c>
      <c r="E23" s="147">
        <v>0</v>
      </c>
      <c r="F23" s="114">
        <v>10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70</v>
      </c>
      <c r="E24" s="147">
        <v>0</v>
      </c>
      <c r="F24" s="114">
        <v>70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15</v>
      </c>
      <c r="E25" s="147">
        <v>0</v>
      </c>
      <c r="F25" s="114">
        <v>15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1105</v>
      </c>
      <c r="E163" s="111">
        <v>0</v>
      </c>
      <c r="F163" s="112">
        <v>1105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33</v>
      </c>
      <c r="E164" s="147">
        <v>0</v>
      </c>
      <c r="F164" s="114">
        <v>33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100</v>
      </c>
      <c r="E165" s="147">
        <v>0</v>
      </c>
      <c r="F165" s="114">
        <v>100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10</v>
      </c>
      <c r="E166" s="147">
        <v>0</v>
      </c>
      <c r="F166" s="114">
        <v>10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10</v>
      </c>
      <c r="E191" s="147">
        <v>0</v>
      </c>
      <c r="F191" s="114">
        <v>10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127</v>
      </c>
      <c r="E224" s="147">
        <v>0</v>
      </c>
      <c r="F224" s="114">
        <v>127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545</v>
      </c>
      <c r="E225" s="147">
        <v>0</v>
      </c>
      <c r="F225" s="114">
        <v>545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10</v>
      </c>
      <c r="E226" s="147">
        <v>0</v>
      </c>
      <c r="F226" s="114">
        <v>10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5</v>
      </c>
      <c r="E227" s="147">
        <v>0</v>
      </c>
      <c r="F227" s="114">
        <v>5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10</v>
      </c>
      <c r="E228" s="147">
        <v>0</v>
      </c>
      <c r="F228" s="114">
        <v>10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245</v>
      </c>
      <c r="E229" s="147">
        <v>0</v>
      </c>
      <c r="F229" s="114">
        <v>245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10</v>
      </c>
      <c r="E230" s="147">
        <v>0</v>
      </c>
      <c r="F230" s="114">
        <v>10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0</v>
      </c>
      <c r="F349" s="112">
        <v>0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0</v>
      </c>
      <c r="E415" s="111">
        <v>0</v>
      </c>
      <c r="F415" s="112">
        <v>0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1270</v>
      </c>
      <c r="E483" s="153">
        <v>0</v>
      </c>
      <c r="F483" s="154">
        <v>1270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300005</v>
      </c>
      <c r="E1" s="106"/>
      <c r="F1" s="105"/>
    </row>
    <row r="2" spans="1:6" ht="15.75">
      <c r="A2" s="155"/>
      <c r="B2" s="155"/>
      <c r="C2" s="116" t="s">
        <v>284</v>
      </c>
      <c r="D2" s="203" t="s">
        <v>3</v>
      </c>
      <c r="E2" s="203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4" t="s">
        <v>904</v>
      </c>
      <c r="B4" s="204"/>
      <c r="C4" s="204"/>
      <c r="D4" s="204"/>
      <c r="E4" s="204"/>
      <c r="F4" s="204"/>
    </row>
    <row r="5" spans="1:6" ht="15.75">
      <c r="A5" s="107"/>
      <c r="B5" s="107"/>
      <c r="C5" s="205" t="s">
        <v>282</v>
      </c>
      <c r="D5" s="205"/>
      <c r="E5" s="205"/>
      <c r="F5" s="123" t="s">
        <v>280</v>
      </c>
    </row>
    <row r="6" spans="1:6" ht="15.75">
      <c r="A6" s="108"/>
      <c r="B6" s="108"/>
      <c r="C6" s="125" t="s">
        <v>5</v>
      </c>
      <c r="D6" s="206" t="s">
        <v>1057</v>
      </c>
      <c r="E6" s="206"/>
      <c r="F6" s="206"/>
    </row>
    <row r="7" spans="1:6" ht="15.75">
      <c r="A7" s="105"/>
      <c r="B7" s="126" t="s">
        <v>4</v>
      </c>
      <c r="C7" s="124" t="s">
        <v>680</v>
      </c>
      <c r="D7" s="207" t="s">
        <v>1056</v>
      </c>
      <c r="E7" s="207"/>
      <c r="F7" s="207"/>
    </row>
    <row r="8" spans="1:6" ht="15.75">
      <c r="A8" s="197" t="s">
        <v>6</v>
      </c>
      <c r="B8" s="198" t="s">
        <v>679</v>
      </c>
      <c r="C8" s="200" t="s">
        <v>7</v>
      </c>
      <c r="D8" s="202" t="s">
        <v>8</v>
      </c>
      <c r="E8" s="202"/>
      <c r="F8" s="202"/>
    </row>
    <row r="9" spans="1:6" ht="48" thickBot="1">
      <c r="A9" s="198"/>
      <c r="B9" s="199"/>
      <c r="C9" s="201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2848</v>
      </c>
      <c r="E163" s="111">
        <v>0</v>
      </c>
      <c r="F163" s="112">
        <v>2848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10</v>
      </c>
      <c r="E172" s="147">
        <v>0</v>
      </c>
      <c r="F172" s="114">
        <v>10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300</v>
      </c>
      <c r="E177" s="147">
        <v>0</v>
      </c>
      <c r="F177" s="114">
        <v>300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40</v>
      </c>
      <c r="E178" s="147">
        <v>0</v>
      </c>
      <c r="F178" s="114">
        <v>40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10</v>
      </c>
      <c r="E191" s="147">
        <v>0</v>
      </c>
      <c r="F191" s="114">
        <v>10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316</v>
      </c>
      <c r="E224" s="147">
        <v>0</v>
      </c>
      <c r="F224" s="114">
        <v>316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1089</v>
      </c>
      <c r="E225" s="147">
        <v>0</v>
      </c>
      <c r="F225" s="114">
        <v>1089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382</v>
      </c>
      <c r="E226" s="147">
        <v>0</v>
      </c>
      <c r="F226" s="114">
        <v>382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145</v>
      </c>
      <c r="E227" s="147">
        <v>0</v>
      </c>
      <c r="F227" s="114">
        <v>145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178</v>
      </c>
      <c r="E228" s="147">
        <v>0</v>
      </c>
      <c r="F228" s="114">
        <v>178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33</v>
      </c>
      <c r="E229" s="147">
        <v>0</v>
      </c>
      <c r="F229" s="114">
        <v>33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56</v>
      </c>
      <c r="E230" s="147">
        <v>0</v>
      </c>
      <c r="F230" s="114">
        <v>56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7</v>
      </c>
      <c r="E231" s="147">
        <v>0</v>
      </c>
      <c r="F231" s="114">
        <v>7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83</v>
      </c>
      <c r="E232" s="147">
        <v>0</v>
      </c>
      <c r="F232" s="114">
        <v>83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47</v>
      </c>
      <c r="E233" s="147">
        <v>0</v>
      </c>
      <c r="F233" s="114">
        <v>47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38</v>
      </c>
      <c r="E234" s="147">
        <v>0</v>
      </c>
      <c r="F234" s="114">
        <v>38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47</v>
      </c>
      <c r="E235" s="147">
        <v>0</v>
      </c>
      <c r="F235" s="114">
        <v>47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32</v>
      </c>
      <c r="E236" s="147">
        <v>0</v>
      </c>
      <c r="F236" s="114">
        <v>32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10</v>
      </c>
      <c r="E237" s="147">
        <v>0</v>
      </c>
      <c r="F237" s="114">
        <v>10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10</v>
      </c>
      <c r="E238" s="147">
        <v>0</v>
      </c>
      <c r="F238" s="114">
        <v>10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5</v>
      </c>
      <c r="E239" s="147">
        <v>0</v>
      </c>
      <c r="F239" s="114">
        <v>5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5</v>
      </c>
      <c r="E240" s="147">
        <v>0</v>
      </c>
      <c r="F240" s="114">
        <v>5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5</v>
      </c>
      <c r="E241" s="147">
        <v>0</v>
      </c>
      <c r="F241" s="114">
        <v>5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403</v>
      </c>
      <c r="E349" s="111">
        <v>0</v>
      </c>
      <c r="F349" s="112">
        <v>403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403</v>
      </c>
      <c r="E368" s="147">
        <v>0</v>
      </c>
      <c r="F368" s="114">
        <v>403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3</v>
      </c>
      <c r="E415" s="111">
        <v>0</v>
      </c>
      <c r="F415" s="112">
        <v>3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3</v>
      </c>
      <c r="E426" s="147">
        <v>0</v>
      </c>
      <c r="F426" s="114">
        <v>3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3254</v>
      </c>
      <c r="E483" s="153">
        <v>0</v>
      </c>
      <c r="F483" s="154">
        <v>3254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300005</v>
      </c>
      <c r="E1" s="106"/>
      <c r="F1" s="105"/>
    </row>
    <row r="2" spans="1:6" ht="15.75">
      <c r="A2" s="155"/>
      <c r="B2" s="155"/>
      <c r="C2" s="116" t="s">
        <v>284</v>
      </c>
      <c r="D2" s="203" t="s">
        <v>3</v>
      </c>
      <c r="E2" s="203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4" t="s">
        <v>904</v>
      </c>
      <c r="B4" s="204"/>
      <c r="C4" s="204"/>
      <c r="D4" s="204"/>
      <c r="E4" s="204"/>
      <c r="F4" s="204"/>
    </row>
    <row r="5" spans="1:6" ht="15.75">
      <c r="A5" s="107"/>
      <c r="B5" s="107"/>
      <c r="C5" s="205" t="s">
        <v>282</v>
      </c>
      <c r="D5" s="205"/>
      <c r="E5" s="205"/>
      <c r="F5" s="123" t="s">
        <v>280</v>
      </c>
    </row>
    <row r="6" spans="1:6" ht="15.75">
      <c r="A6" s="108"/>
      <c r="B6" s="108"/>
      <c r="C6" s="125" t="s">
        <v>5</v>
      </c>
      <c r="D6" s="206" t="s">
        <v>1058</v>
      </c>
      <c r="E6" s="206"/>
      <c r="F6" s="206"/>
    </row>
    <row r="7" spans="1:6" ht="15.75">
      <c r="A7" s="105"/>
      <c r="B7" s="126" t="s">
        <v>4</v>
      </c>
      <c r="C7" s="124" t="s">
        <v>680</v>
      </c>
      <c r="D7" s="207" t="s">
        <v>1056</v>
      </c>
      <c r="E7" s="207"/>
      <c r="F7" s="207"/>
    </row>
    <row r="8" spans="1:6" ht="15.75">
      <c r="A8" s="197" t="s">
        <v>6</v>
      </c>
      <c r="B8" s="198" t="s">
        <v>679</v>
      </c>
      <c r="C8" s="200" t="s">
        <v>7</v>
      </c>
      <c r="D8" s="202" t="s">
        <v>8</v>
      </c>
      <c r="E8" s="202"/>
      <c r="F8" s="202"/>
    </row>
    <row r="9" spans="1:6" ht="48" thickBot="1">
      <c r="A9" s="198"/>
      <c r="B9" s="199"/>
      <c r="C9" s="201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7</v>
      </c>
      <c r="E33" s="111">
        <v>0</v>
      </c>
      <c r="F33" s="112">
        <v>7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2</v>
      </c>
      <c r="E36" s="147">
        <v>0</v>
      </c>
      <c r="F36" s="114">
        <v>2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5</v>
      </c>
      <c r="E37" s="147">
        <v>0</v>
      </c>
      <c r="F37" s="114">
        <v>5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153</v>
      </c>
      <c r="E113" s="111">
        <v>0</v>
      </c>
      <c r="F113" s="112">
        <v>153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3</v>
      </c>
      <c r="E114" s="147">
        <v>0</v>
      </c>
      <c r="F114" s="114">
        <v>3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140</v>
      </c>
      <c r="E115" s="147">
        <v>0</v>
      </c>
      <c r="F115" s="114">
        <v>140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10</v>
      </c>
      <c r="E116" s="147">
        <v>0</v>
      </c>
      <c r="F116" s="114">
        <v>10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483</v>
      </c>
      <c r="E163" s="111">
        <v>0</v>
      </c>
      <c r="F163" s="112">
        <v>483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2</v>
      </c>
      <c r="E165" s="147">
        <v>0</v>
      </c>
      <c r="F165" s="114">
        <v>2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130</v>
      </c>
      <c r="E167" s="147">
        <v>0</v>
      </c>
      <c r="F167" s="114">
        <v>130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55</v>
      </c>
      <c r="E168" s="147">
        <v>0</v>
      </c>
      <c r="F168" s="114">
        <v>55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7</v>
      </c>
      <c r="E172" s="147">
        <v>0</v>
      </c>
      <c r="F172" s="114">
        <v>7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6</v>
      </c>
      <c r="E179" s="147">
        <v>0</v>
      </c>
      <c r="F179" s="114">
        <v>6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38</v>
      </c>
      <c r="E180" s="147">
        <v>0</v>
      </c>
      <c r="F180" s="114">
        <v>38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70</v>
      </c>
      <c r="E182" s="147">
        <v>0</v>
      </c>
      <c r="F182" s="114">
        <v>70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7</v>
      </c>
      <c r="E183" s="147">
        <v>0</v>
      </c>
      <c r="F183" s="114">
        <v>7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18</v>
      </c>
      <c r="E184" s="147">
        <v>0</v>
      </c>
      <c r="F184" s="114">
        <v>18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150</v>
      </c>
      <c r="E191" s="147">
        <v>0</v>
      </c>
      <c r="F191" s="114">
        <v>150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4</v>
      </c>
      <c r="E297" s="111">
        <v>0</v>
      </c>
      <c r="F297" s="112">
        <v>4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4</v>
      </c>
      <c r="E299" s="147">
        <v>0</v>
      </c>
      <c r="F299" s="114">
        <v>4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13</v>
      </c>
      <c r="E349" s="111">
        <v>0</v>
      </c>
      <c r="F349" s="112">
        <v>13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2</v>
      </c>
      <c r="E355" s="147">
        <v>0</v>
      </c>
      <c r="F355" s="114">
        <v>2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7</v>
      </c>
      <c r="E356" s="147">
        <v>0</v>
      </c>
      <c r="F356" s="114">
        <v>7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3</v>
      </c>
      <c r="E357" s="147">
        <v>0</v>
      </c>
      <c r="F357" s="114">
        <v>3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1</v>
      </c>
      <c r="E365" s="147">
        <v>0</v>
      </c>
      <c r="F365" s="114">
        <v>1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173</v>
      </c>
      <c r="E369" s="111">
        <v>0</v>
      </c>
      <c r="F369" s="112">
        <v>173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12</v>
      </c>
      <c r="E371" s="147">
        <v>0</v>
      </c>
      <c r="F371" s="114">
        <v>12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90</v>
      </c>
      <c r="E373" s="147">
        <v>0</v>
      </c>
      <c r="F373" s="114">
        <v>90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2</v>
      </c>
      <c r="E374" s="147">
        <v>0</v>
      </c>
      <c r="F374" s="114">
        <v>2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10</v>
      </c>
      <c r="E375" s="147">
        <v>0</v>
      </c>
      <c r="F375" s="114">
        <v>10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40</v>
      </c>
      <c r="E378" s="147">
        <v>0</v>
      </c>
      <c r="F378" s="114">
        <v>40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1</v>
      </c>
      <c r="E384" s="147">
        <v>0</v>
      </c>
      <c r="F384" s="114">
        <v>1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10</v>
      </c>
      <c r="E385" s="147">
        <v>0</v>
      </c>
      <c r="F385" s="114">
        <v>10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8</v>
      </c>
      <c r="E386" s="147">
        <v>0</v>
      </c>
      <c r="F386" s="114">
        <v>8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1</v>
      </c>
      <c r="E405" s="111">
        <v>0</v>
      </c>
      <c r="F405" s="112">
        <v>1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1</v>
      </c>
      <c r="E411" s="147">
        <v>0</v>
      </c>
      <c r="F411" s="114">
        <v>1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45</v>
      </c>
      <c r="E415" s="111">
        <v>0</v>
      </c>
      <c r="F415" s="112">
        <v>45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45</v>
      </c>
      <c r="E426" s="147">
        <v>0</v>
      </c>
      <c r="F426" s="114">
        <v>45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879</v>
      </c>
      <c r="E483" s="153">
        <v>0</v>
      </c>
      <c r="F483" s="154">
        <v>879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300005</v>
      </c>
      <c r="E1" s="106"/>
      <c r="F1" s="105"/>
    </row>
    <row r="2" spans="1:6" ht="15.75">
      <c r="A2" s="155"/>
      <c r="B2" s="155"/>
      <c r="C2" s="116" t="s">
        <v>284</v>
      </c>
      <c r="D2" s="203" t="s">
        <v>3</v>
      </c>
      <c r="E2" s="203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4" t="s">
        <v>904</v>
      </c>
      <c r="B4" s="204"/>
      <c r="C4" s="204"/>
      <c r="D4" s="204"/>
      <c r="E4" s="204"/>
      <c r="F4" s="204"/>
    </row>
    <row r="5" spans="1:6" ht="15.75">
      <c r="A5" s="107"/>
      <c r="B5" s="107"/>
      <c r="C5" s="205" t="s">
        <v>282</v>
      </c>
      <c r="D5" s="205"/>
      <c r="E5" s="205"/>
      <c r="F5" s="123" t="s">
        <v>280</v>
      </c>
    </row>
    <row r="6" spans="1:6" ht="15.75">
      <c r="A6" s="108"/>
      <c r="B6" s="108"/>
      <c r="C6" s="125" t="s">
        <v>5</v>
      </c>
      <c r="D6" s="206" t="s">
        <v>1059</v>
      </c>
      <c r="E6" s="206"/>
      <c r="F6" s="206"/>
    </row>
    <row r="7" spans="1:6" ht="15.75">
      <c r="A7" s="105"/>
      <c r="B7" s="126" t="s">
        <v>4</v>
      </c>
      <c r="C7" s="124" t="s">
        <v>680</v>
      </c>
      <c r="D7" s="207" t="s">
        <v>1056</v>
      </c>
      <c r="E7" s="207"/>
      <c r="F7" s="207"/>
    </row>
    <row r="8" spans="1:6" ht="15.75">
      <c r="A8" s="197" t="s">
        <v>6</v>
      </c>
      <c r="B8" s="198" t="s">
        <v>679</v>
      </c>
      <c r="C8" s="200" t="s">
        <v>7</v>
      </c>
      <c r="D8" s="202" t="s">
        <v>8</v>
      </c>
      <c r="E8" s="202"/>
      <c r="F8" s="202"/>
    </row>
    <row r="9" spans="1:6" ht="48" thickBot="1">
      <c r="A9" s="198"/>
      <c r="B9" s="199"/>
      <c r="C9" s="201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194</v>
      </c>
      <c r="E163" s="111">
        <v>0</v>
      </c>
      <c r="F163" s="112">
        <v>194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29</v>
      </c>
      <c r="E172" s="147">
        <v>0</v>
      </c>
      <c r="F172" s="114">
        <v>29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140</v>
      </c>
      <c r="E174" s="147">
        <v>0</v>
      </c>
      <c r="F174" s="114">
        <v>140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5</v>
      </c>
      <c r="E175" s="147">
        <v>0</v>
      </c>
      <c r="F175" s="114">
        <v>5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1</v>
      </c>
      <c r="E176" s="147">
        <v>0</v>
      </c>
      <c r="F176" s="114">
        <v>1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5</v>
      </c>
      <c r="E183" s="147">
        <v>0</v>
      </c>
      <c r="F183" s="114">
        <v>5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8</v>
      </c>
      <c r="E185" s="147">
        <v>0</v>
      </c>
      <c r="F185" s="114">
        <v>8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6</v>
      </c>
      <c r="E191" s="147">
        <v>0</v>
      </c>
      <c r="F191" s="114">
        <v>6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18</v>
      </c>
      <c r="E243" s="111">
        <v>0</v>
      </c>
      <c r="F243" s="112">
        <v>18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1</v>
      </c>
      <c r="E244" s="147">
        <v>0</v>
      </c>
      <c r="F244" s="114">
        <v>1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8</v>
      </c>
      <c r="E249" s="147">
        <v>0</v>
      </c>
      <c r="F249" s="114">
        <v>8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5</v>
      </c>
      <c r="E250" s="147">
        <v>0</v>
      </c>
      <c r="F250" s="114">
        <v>5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4</v>
      </c>
      <c r="E252" s="147">
        <v>0</v>
      </c>
      <c r="F252" s="114">
        <v>4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1</v>
      </c>
      <c r="E254" s="111">
        <v>0</v>
      </c>
      <c r="F254" s="112">
        <v>1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1</v>
      </c>
      <c r="E259" s="147">
        <v>0</v>
      </c>
      <c r="F259" s="114">
        <v>1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4</v>
      </c>
      <c r="E318" s="111">
        <v>0</v>
      </c>
      <c r="F318" s="112">
        <v>4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4</v>
      </c>
      <c r="E329" s="147">
        <v>0</v>
      </c>
      <c r="F329" s="114">
        <v>4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186</v>
      </c>
      <c r="E349" s="111">
        <v>0</v>
      </c>
      <c r="F349" s="112">
        <v>186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1</v>
      </c>
      <c r="E351" s="147">
        <v>0</v>
      </c>
      <c r="F351" s="114">
        <v>1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8</v>
      </c>
      <c r="E352" s="147">
        <v>0</v>
      </c>
      <c r="F352" s="114">
        <v>8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10</v>
      </c>
      <c r="E354" s="147">
        <v>0</v>
      </c>
      <c r="F354" s="114">
        <v>10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6</v>
      </c>
      <c r="E355" s="147">
        <v>0</v>
      </c>
      <c r="F355" s="114">
        <v>6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1</v>
      </c>
      <c r="E356" s="147">
        <v>0</v>
      </c>
      <c r="F356" s="114">
        <v>1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50</v>
      </c>
      <c r="E358" s="147">
        <v>0</v>
      </c>
      <c r="F358" s="114">
        <v>50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101</v>
      </c>
      <c r="E359" s="147">
        <v>0</v>
      </c>
      <c r="F359" s="114">
        <v>101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8</v>
      </c>
      <c r="E365" s="147">
        <v>0</v>
      </c>
      <c r="F365" s="114">
        <v>8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1</v>
      </c>
      <c r="E366" s="147">
        <v>0</v>
      </c>
      <c r="F366" s="114">
        <v>1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26</v>
      </c>
      <c r="E399" s="111">
        <v>0</v>
      </c>
      <c r="F399" s="112">
        <v>26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3</v>
      </c>
      <c r="E402" s="147">
        <v>0</v>
      </c>
      <c r="F402" s="114">
        <v>3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8</v>
      </c>
      <c r="E403" s="147">
        <v>0</v>
      </c>
      <c r="F403" s="114">
        <v>8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15</v>
      </c>
      <c r="E404" s="147">
        <v>0</v>
      </c>
      <c r="F404" s="114">
        <v>15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3</v>
      </c>
      <c r="E405" s="111">
        <v>0</v>
      </c>
      <c r="F405" s="112">
        <v>3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2</v>
      </c>
      <c r="E409" s="147">
        <v>0</v>
      </c>
      <c r="F409" s="114">
        <v>2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1</v>
      </c>
      <c r="E411" s="147">
        <v>0</v>
      </c>
      <c r="F411" s="114">
        <v>1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22</v>
      </c>
      <c r="E415" s="111">
        <v>0</v>
      </c>
      <c r="F415" s="112">
        <v>22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22</v>
      </c>
      <c r="E426" s="147">
        <v>0</v>
      </c>
      <c r="F426" s="114">
        <v>22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454</v>
      </c>
      <c r="E483" s="153">
        <v>0</v>
      </c>
      <c r="F483" s="154">
        <v>454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300005</v>
      </c>
      <c r="E1" s="106"/>
      <c r="F1" s="105"/>
    </row>
    <row r="2" spans="1:6" ht="15.75">
      <c r="A2" s="155"/>
      <c r="B2" s="155"/>
      <c r="C2" s="116" t="s">
        <v>284</v>
      </c>
      <c r="D2" s="203" t="s">
        <v>3</v>
      </c>
      <c r="E2" s="203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4" t="s">
        <v>904</v>
      </c>
      <c r="B4" s="204"/>
      <c r="C4" s="204"/>
      <c r="D4" s="204"/>
      <c r="E4" s="204"/>
      <c r="F4" s="204"/>
    </row>
    <row r="5" spans="1:6" ht="15.75">
      <c r="A5" s="107"/>
      <c r="B5" s="107"/>
      <c r="C5" s="205" t="s">
        <v>282</v>
      </c>
      <c r="D5" s="205"/>
      <c r="E5" s="205"/>
      <c r="F5" s="123" t="s">
        <v>280</v>
      </c>
    </row>
    <row r="6" spans="1:6" ht="15.75">
      <c r="A6" s="108"/>
      <c r="B6" s="108"/>
      <c r="C6" s="125" t="s">
        <v>5</v>
      </c>
      <c r="D6" s="206" t="s">
        <v>1060</v>
      </c>
      <c r="E6" s="206"/>
      <c r="F6" s="206"/>
    </row>
    <row r="7" spans="1:6" ht="15.75">
      <c r="A7" s="105"/>
      <c r="B7" s="126" t="s">
        <v>4</v>
      </c>
      <c r="C7" s="124" t="s">
        <v>680</v>
      </c>
      <c r="D7" s="207" t="s">
        <v>1056</v>
      </c>
      <c r="E7" s="207"/>
      <c r="F7" s="207"/>
    </row>
    <row r="8" spans="1:6" ht="15.75">
      <c r="A8" s="197" t="s">
        <v>6</v>
      </c>
      <c r="B8" s="198" t="s">
        <v>679</v>
      </c>
      <c r="C8" s="200" t="s">
        <v>7</v>
      </c>
      <c r="D8" s="202" t="s">
        <v>8</v>
      </c>
      <c r="E8" s="202"/>
      <c r="F8" s="202"/>
    </row>
    <row r="9" spans="1:6" ht="48" thickBot="1">
      <c r="A9" s="198"/>
      <c r="B9" s="199"/>
      <c r="C9" s="201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565</v>
      </c>
      <c r="E163" s="111">
        <v>0</v>
      </c>
      <c r="F163" s="112">
        <v>565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225</v>
      </c>
      <c r="E172" s="147">
        <v>0</v>
      </c>
      <c r="F172" s="114">
        <v>225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119</v>
      </c>
      <c r="E173" s="147">
        <v>0</v>
      </c>
      <c r="F173" s="114">
        <v>119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85</v>
      </c>
      <c r="E174" s="147">
        <v>0</v>
      </c>
      <c r="F174" s="114">
        <v>85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4</v>
      </c>
      <c r="E181" s="147">
        <v>0</v>
      </c>
      <c r="F181" s="114">
        <v>4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20</v>
      </c>
      <c r="E182" s="147">
        <v>0</v>
      </c>
      <c r="F182" s="114">
        <v>20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12</v>
      </c>
      <c r="E183" s="147">
        <v>0</v>
      </c>
      <c r="F183" s="114">
        <v>12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35</v>
      </c>
      <c r="E186" s="147">
        <v>0</v>
      </c>
      <c r="F186" s="114">
        <v>35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55</v>
      </c>
      <c r="E187" s="147">
        <v>0</v>
      </c>
      <c r="F187" s="114">
        <v>55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10</v>
      </c>
      <c r="E191" s="147">
        <v>0</v>
      </c>
      <c r="F191" s="114">
        <v>10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20</v>
      </c>
      <c r="E269" s="111">
        <v>0</v>
      </c>
      <c r="F269" s="112">
        <v>20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20</v>
      </c>
      <c r="E272" s="147">
        <v>0</v>
      </c>
      <c r="F272" s="114">
        <v>20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63</v>
      </c>
      <c r="E312" s="111">
        <v>0</v>
      </c>
      <c r="F312" s="112">
        <v>63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8</v>
      </c>
      <c r="E314" s="147">
        <v>0</v>
      </c>
      <c r="F314" s="114">
        <v>8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20</v>
      </c>
      <c r="E315" s="147">
        <v>0</v>
      </c>
      <c r="F315" s="114">
        <v>20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20</v>
      </c>
      <c r="E316" s="147">
        <v>0</v>
      </c>
      <c r="F316" s="114">
        <v>20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15</v>
      </c>
      <c r="E317" s="147">
        <v>0</v>
      </c>
      <c r="F317" s="114">
        <v>15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2</v>
      </c>
      <c r="E318" s="111">
        <v>0</v>
      </c>
      <c r="F318" s="112">
        <v>2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1</v>
      </c>
      <c r="E328" s="147">
        <v>0</v>
      </c>
      <c r="F328" s="114">
        <v>1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1</v>
      </c>
      <c r="E329" s="147">
        <v>0</v>
      </c>
      <c r="F329" s="114">
        <v>1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17</v>
      </c>
      <c r="E349" s="111">
        <v>0</v>
      </c>
      <c r="F349" s="112">
        <v>17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1</v>
      </c>
      <c r="E351" s="147">
        <v>0</v>
      </c>
      <c r="F351" s="114">
        <v>1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13</v>
      </c>
      <c r="E354" s="147">
        <v>0</v>
      </c>
      <c r="F354" s="114">
        <v>13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2</v>
      </c>
      <c r="E355" s="147">
        <v>0</v>
      </c>
      <c r="F355" s="114">
        <v>2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1</v>
      </c>
      <c r="E366" s="147">
        <v>0</v>
      </c>
      <c r="F366" s="114">
        <v>1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2</v>
      </c>
      <c r="E369" s="111">
        <v>0</v>
      </c>
      <c r="F369" s="112">
        <v>2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1</v>
      </c>
      <c r="E378" s="147">
        <v>0</v>
      </c>
      <c r="F378" s="114">
        <v>1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1</v>
      </c>
      <c r="E384" s="147">
        <v>0</v>
      </c>
      <c r="F384" s="114">
        <v>1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41</v>
      </c>
      <c r="E415" s="111">
        <v>0</v>
      </c>
      <c r="F415" s="112">
        <v>41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41</v>
      </c>
      <c r="E426" s="147">
        <v>0</v>
      </c>
      <c r="F426" s="114">
        <v>41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710</v>
      </c>
      <c r="E483" s="153">
        <v>0</v>
      </c>
      <c r="F483" s="154">
        <v>710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300005</v>
      </c>
      <c r="E1" s="106"/>
      <c r="F1" s="105"/>
    </row>
    <row r="2" spans="1:6" ht="15.75">
      <c r="A2" s="155"/>
      <c r="B2" s="155"/>
      <c r="C2" s="116" t="s">
        <v>284</v>
      </c>
      <c r="D2" s="203" t="s">
        <v>3</v>
      </c>
      <c r="E2" s="203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4" t="s">
        <v>904</v>
      </c>
      <c r="B4" s="204"/>
      <c r="C4" s="204"/>
      <c r="D4" s="204"/>
      <c r="E4" s="204"/>
      <c r="F4" s="204"/>
    </row>
    <row r="5" spans="1:6" ht="15.75">
      <c r="A5" s="107"/>
      <c r="B5" s="107"/>
      <c r="C5" s="205" t="s">
        <v>282</v>
      </c>
      <c r="D5" s="205"/>
      <c r="E5" s="205"/>
      <c r="F5" s="123" t="s">
        <v>280</v>
      </c>
    </row>
    <row r="6" spans="1:6" ht="15.75">
      <c r="A6" s="108"/>
      <c r="B6" s="108"/>
      <c r="C6" s="125" t="s">
        <v>5</v>
      </c>
      <c r="D6" s="206" t="s">
        <v>1061</v>
      </c>
      <c r="E6" s="206"/>
      <c r="F6" s="206"/>
    </row>
    <row r="7" spans="1:6" ht="15.75">
      <c r="A7" s="105"/>
      <c r="B7" s="126" t="s">
        <v>4</v>
      </c>
      <c r="C7" s="124" t="s">
        <v>680</v>
      </c>
      <c r="D7" s="207" t="s">
        <v>1056</v>
      </c>
      <c r="E7" s="207"/>
      <c r="F7" s="207"/>
    </row>
    <row r="8" spans="1:6" ht="15.75">
      <c r="A8" s="197" t="s">
        <v>6</v>
      </c>
      <c r="B8" s="198" t="s">
        <v>679</v>
      </c>
      <c r="C8" s="200" t="s">
        <v>7</v>
      </c>
      <c r="D8" s="202" t="s">
        <v>8</v>
      </c>
      <c r="E8" s="202"/>
      <c r="F8" s="202"/>
    </row>
    <row r="9" spans="1:6" ht="48" thickBot="1">
      <c r="A9" s="198"/>
      <c r="B9" s="199"/>
      <c r="C9" s="201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500</v>
      </c>
      <c r="E163" s="111">
        <v>0</v>
      </c>
      <c r="F163" s="112">
        <v>500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249</v>
      </c>
      <c r="E170" s="147">
        <v>0</v>
      </c>
      <c r="F170" s="114">
        <v>249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20</v>
      </c>
      <c r="E171" s="147">
        <v>0</v>
      </c>
      <c r="F171" s="114">
        <v>20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10</v>
      </c>
      <c r="E188" s="147">
        <v>0</v>
      </c>
      <c r="F188" s="114">
        <v>10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20</v>
      </c>
      <c r="E189" s="147">
        <v>0</v>
      </c>
      <c r="F189" s="114">
        <v>20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151</v>
      </c>
      <c r="E224" s="147">
        <v>0</v>
      </c>
      <c r="F224" s="114">
        <v>151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50</v>
      </c>
      <c r="E225" s="147">
        <v>0</v>
      </c>
      <c r="F225" s="114">
        <v>50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90</v>
      </c>
      <c r="E332" s="111">
        <v>0</v>
      </c>
      <c r="F332" s="112">
        <v>90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1</v>
      </c>
      <c r="E335" s="147">
        <v>0</v>
      </c>
      <c r="F335" s="114">
        <v>1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2</v>
      </c>
      <c r="E340" s="147">
        <v>0</v>
      </c>
      <c r="F340" s="114">
        <v>2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9</v>
      </c>
      <c r="E341" s="147">
        <v>0</v>
      </c>
      <c r="F341" s="114">
        <v>9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1</v>
      </c>
      <c r="E342" s="147">
        <v>0</v>
      </c>
      <c r="F342" s="114">
        <v>1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4</v>
      </c>
      <c r="E343" s="147">
        <v>0</v>
      </c>
      <c r="F343" s="114">
        <v>4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4</v>
      </c>
      <c r="E344" s="147">
        <v>0</v>
      </c>
      <c r="F344" s="114">
        <v>4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3</v>
      </c>
      <c r="E345" s="147">
        <v>0</v>
      </c>
      <c r="F345" s="114">
        <v>3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8</v>
      </c>
      <c r="E346" s="147">
        <v>0</v>
      </c>
      <c r="F346" s="114">
        <v>8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58</v>
      </c>
      <c r="E347" s="147">
        <v>0</v>
      </c>
      <c r="F347" s="114">
        <v>58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0</v>
      </c>
      <c r="F349" s="112">
        <v>0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0</v>
      </c>
      <c r="E415" s="111">
        <v>0</v>
      </c>
      <c r="F415" s="112">
        <v>0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590</v>
      </c>
      <c r="E483" s="153">
        <v>0</v>
      </c>
      <c r="F483" s="154">
        <v>590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300005</vt:lpstr>
      <vt:lpstr>код</vt:lpstr>
      <vt:lpstr>ВСЕ_</vt:lpstr>
      <vt:lpstr>46</vt:lpstr>
      <vt:lpstr>42</vt:lpstr>
      <vt:lpstr>44</vt:lpstr>
      <vt:lpstr>47</vt:lpstr>
      <vt:lpstr>43</vt:lpstr>
      <vt:lpstr>45</vt:lpstr>
      <vt:lpstr>64</vt:lpstr>
      <vt:lpstr>реабилитация</vt:lpstr>
      <vt:lpstr>'300005'!Заголовки_для_печати</vt:lpstr>
      <vt:lpstr>ВСЕ_!Область_печати</vt:lpstr>
      <vt:lpstr>код!Область_печати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2024-04-26T12:36:31Z</cp:lastPrinted>
  <dcterms:created xsi:type="dcterms:W3CDTF">2015-10-21T05:48:39Z</dcterms:created>
  <dcterms:modified xsi:type="dcterms:W3CDTF">2024-04-26T13:31:38Z</dcterms:modified>
</cp:coreProperties>
</file>