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9" activeTab="17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_FilterDatabase" localSheetId="17" hidden="1">ДЛИ!$A$7:$J$227</definedName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17">ДЛИ!$A$1:$F$227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/>
</workbook>
</file>

<file path=xl/calcChain.xml><?xml version="1.0" encoding="utf-8"?>
<calcChain xmlns="http://schemas.openxmlformats.org/spreadsheetml/2006/main">
  <c r="D13" i="90"/>
  <c r="E239" i="77"/>
  <c r="E227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F37" s="1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F22" s="1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I60" s="1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F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I7" s="1"/>
  <c r="F12"/>
  <c r="I11"/>
  <c r="F11"/>
  <c r="I10"/>
  <c r="F10"/>
  <c r="I9"/>
  <c r="F9"/>
  <c r="I8"/>
  <c r="F8"/>
  <c r="H7"/>
  <c r="G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I60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I22" s="1"/>
  <c r="F23"/>
  <c r="H22"/>
  <c r="G22"/>
  <c r="F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F7" i="61"/>
  <c r="I7"/>
  <c r="R60" i="62"/>
  <c r="F60" i="69" l="1"/>
  <c r="I60"/>
  <c r="I37"/>
  <c r="I22"/>
  <c r="I7"/>
  <c r="F60" i="71"/>
  <c r="I37"/>
  <c r="F37"/>
  <c r="I22"/>
  <c r="F7"/>
  <c r="F60" i="70"/>
  <c r="F37"/>
  <c r="I37"/>
  <c r="I7"/>
  <c r="F22" i="61"/>
  <c r="I22" l="1"/>
  <c r="I37" l="1"/>
  <c r="F37"/>
  <c r="F60"/>
  <c r="I60"/>
</calcChain>
</file>

<file path=xl/sharedStrings.xml><?xml version="1.0" encoding="utf-8"?>
<sst xmlns="http://schemas.openxmlformats.org/spreadsheetml/2006/main" count="2850" uniqueCount="729">
  <si>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</si>
  <si>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</si>
  <si>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</si>
  <si>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</si>
  <si>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</si>
  <si>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</si>
  <si>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</si>
  <si>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</si>
  <si>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</si>
  <si>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</si>
  <si>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</si>
  <si>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</si>
  <si>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</si>
  <si>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</si>
  <si>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</si>
  <si>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</si>
  <si>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</si>
  <si>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</si>
  <si>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</si>
  <si>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</si>
  <si>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</si>
  <si>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</si>
  <si>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</si>
  <si>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</si>
  <si>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</si>
  <si>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</si>
  <si>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</si>
  <si>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</si>
  <si>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</si>
  <si>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</si>
  <si>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</si>
  <si>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</si>
  <si>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</si>
  <si>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</si>
  <si>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</si>
  <si>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</si>
  <si>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</si>
  <si>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</si>
  <si>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</si>
  <si>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</si>
  <si>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</si>
  <si>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</si>
  <si>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</si>
  <si>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</si>
  <si>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</si>
  <si>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</si>
  <si>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</si>
  <si>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</si>
  <si>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</si>
  <si>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</si>
  <si>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</si>
  <si>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</si>
  <si>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</si>
  <si>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</si>
  <si>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</si>
  <si>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</si>
  <si>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</si>
  <si>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</si>
  <si>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</si>
  <si>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</si>
  <si>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</si>
  <si>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</si>
  <si>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</si>
  <si>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</si>
  <si>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</si>
  <si>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</si>
  <si>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</si>
  <si>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</si>
  <si>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</si>
  <si>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</si>
  <si>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</si>
  <si>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</si>
  <si>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</si>
  <si>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</si>
  <si>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</si>
  <si>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</si>
  <si>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</si>
  <si>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</si>
  <si>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</si>
  <si>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</si>
  <si>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</si>
  <si>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</si>
  <si>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</si>
  <si>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ГБУЗ АО "ДГП № 1"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</si>
  <si>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</si>
  <si>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</si>
  <si>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</si>
  <si>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</si>
  <si>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</si>
  <si>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</si>
  <si>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</si>
  <si>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</si>
  <si>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</si>
  <si>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</si>
  <si>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</si>
  <si>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</si>
  <si>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</si>
  <si>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</si>
  <si>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</si>
  <si>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</si>
  <si>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</si>
  <si>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</si>
  <si>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</si>
  <si>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</si>
  <si>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</si>
  <si>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</si>
  <si>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</si>
  <si>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</si>
  <si>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</si>
  <si>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</si>
  <si>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</si>
  <si>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</si>
  <si>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</si>
  <si>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</si>
  <si>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</si>
  <si>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</si>
  <si>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</si>
  <si>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</si>
  <si>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</si>
  <si>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</si>
  <si>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</si>
  <si>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</si>
  <si>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</si>
  <si>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</si>
  <si>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</si>
  <si>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</si>
  <si>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</si>
  <si>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</si>
  <si>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</si>
  <si>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</si>
  <si>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</si>
  <si>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</si>
  <si>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</si>
  <si>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</si>
  <si>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</si>
  <si>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</si>
  <si>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</si>
  <si>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</si>
  <si>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</si>
  <si>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</si>
  <si>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</si>
  <si>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</si>
  <si>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</si>
  <si>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</si>
  <si>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</si>
  <si>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</si>
  <si>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</si>
  <si>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</si>
  <si>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</si>
  <si>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</si>
  <si>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</si>
  <si>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</si>
  <si>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</si>
  <si>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</si>
  <si>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</si>
  <si>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</si>
  <si>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</si>
  <si>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</si>
  <si>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</si>
  <si>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</si>
  <si>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</si>
  <si>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</si>
  <si>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</si>
  <si>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</si>
  <si>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</si>
  <si>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</si>
  <si>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</si>
  <si>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</si>
  <si>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</si>
  <si>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</si>
  <si>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</si>
  <si>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</si>
  <si>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</si>
  <si>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</si>
  <si>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</si>
  <si>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</si>
  <si>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</si>
  <si>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</si>
  <si>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</si>
  <si>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</si>
  <si>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</si>
  <si>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</si>
  <si>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</si>
  <si>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</si>
  <si>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</si>
  <si>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</si>
  <si>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</si>
  <si>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</si>
  <si>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</si>
  <si>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</si>
  <si>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</si>
  <si>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</si>
  <si>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</si>
  <si>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</si>
  <si>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</si>
  <si>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</si>
  <si>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</si>
  <si>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</si>
  <si>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</si>
  <si>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</si>
  <si>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</si>
  <si>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</si>
  <si>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</si>
  <si>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</si>
  <si>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</si>
  <si>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</si>
  <si>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</si>
  <si>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</si>
  <si>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</si>
  <si>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</si>
  <si>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</si>
  <si>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</si>
  <si>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</si>
  <si>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</si>
  <si>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</si>
  <si>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</si>
  <si>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</si>
  <si>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</si>
  <si>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</si>
  <si>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</si>
  <si>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</si>
  <si>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</si>
  <si>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</si>
  <si>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</si>
  <si>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</si>
  <si>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</si>
  <si>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</si>
  <si>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</si>
  <si>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</si>
  <si>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</si>
  <si>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</si>
  <si>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</si>
  <si>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</si>
  <si>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</si>
  <si>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</si>
  <si>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</si>
  <si>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</si>
  <si>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</si>
  <si>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</si>
  <si>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</si>
  <si>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</si>
  <si>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</si>
  <si>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</si>
  <si>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</si>
  <si>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</si>
  <si>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</si>
  <si>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</si>
  <si>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</si>
  <si>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</si>
  <si>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</si>
  <si>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</si>
  <si>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</si>
  <si>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</si>
  <si>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</si>
  <si>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</si>
  <si>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</si>
  <si>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</si>
  <si>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</si>
  <si>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</si>
  <si>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</si>
  <si>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</si>
  <si>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</si>
  <si>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</si>
  <si>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</si>
  <si>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</si>
  <si>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</si>
  <si>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</si>
  <si>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</si>
  <si>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</si>
  <si>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</si>
  <si>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</si>
  <si>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</si>
  <si>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</si>
  <si>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</si>
  <si>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</si>
  <si>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</si>
  <si>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</si>
  <si>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</si>
  <si>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</si>
  <si>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</si>
  <si>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</si>
  <si>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</si>
  <si>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</si>
  <si>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</si>
  <si>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</si>
  <si>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</si>
  <si>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</si>
  <si>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</si>
  <si>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</si>
  <si>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</si>
  <si>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</si>
  <si>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</si>
  <si>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</si>
  <si>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</si>
  <si>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</si>
  <si>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</si>
  <si>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</si>
  <si>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</si>
  <si>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</si>
  <si>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</si>
  <si>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</si>
  <si>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</si>
  <si>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</si>
  <si>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</si>
  <si>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</si>
  <si>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</si>
  <si>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</si>
  <si>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</si>
  <si>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</si>
  <si>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</si>
  <si>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</si>
  <si>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</si>
  <si>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</si>
  <si>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</si>
  <si>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</si>
  <si>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</si>
  <si>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</si>
  <si>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</si>
  <si>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</si>
  <si>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</si>
  <si>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</si>
  <si>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</si>
  <si>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</si>
  <si>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</si>
  <si>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</si>
  <si>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</si>
  <si>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</si>
  <si>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</si>
  <si>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</si>
  <si>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</si>
  <si>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</si>
  <si>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</si>
  <si>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</si>
  <si>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</si>
  <si>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</si>
  <si>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</si>
  <si>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</si>
  <si>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</si>
  <si>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</si>
  <si>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</si>
  <si>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</si>
  <si>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</si>
  <si>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</si>
  <si>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</si>
  <si>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</si>
  <si>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</si>
  <si>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</si>
  <si>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</si>
  <si>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</si>
  <si>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</si>
  <si>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</si>
  <si>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</si>
  <si>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</si>
  <si>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</si>
  <si>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</si>
  <si>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</si>
  <si>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</si>
  <si>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</si>
  <si>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</si>
  <si>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</si>
  <si>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</si>
  <si>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</si>
  <si>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</si>
  <si>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</si>
  <si>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</si>
  <si>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</si>
  <si>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</si>
  <si>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</si>
  <si>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</si>
  <si>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</si>
  <si>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</si>
  <si>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</si>
  <si>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</si>
  <si>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</si>
  <si>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</si>
  <si>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</si>
  <si>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</si>
  <si>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</si>
  <si>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</si>
  <si>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</si>
  <si>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</si>
  <si>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</si>
  <si>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</si>
  <si>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</si>
  <si>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</si>
  <si>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</si>
  <si>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</si>
  <si>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</si>
  <si>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</si>
  <si>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</si>
  <si>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</si>
  <si>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</si>
  <si>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</si>
  <si>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</si>
  <si>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</si>
  <si>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</si>
  <si>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</si>
  <si>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</si>
  <si>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</si>
  <si>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</si>
  <si>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</si>
  <si>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</si>
  <si>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</si>
  <si>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</si>
  <si>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</si>
  <si>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</si>
  <si>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</si>
  <si>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</si>
  <si>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</si>
  <si>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</si>
  <si>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</si>
  <si>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</si>
  <si>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</si>
  <si>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</si>
  <si>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</si>
  <si>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</si>
  <si>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</si>
  <si>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</si>
  <si>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</si>
  <si>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</si>
  <si>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</si>
  <si>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</si>
  <si>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</si>
  <si>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</si>
  <si>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</si>
  <si>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</si>
  <si>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</si>
  <si>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</si>
  <si>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</si>
  <si>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</si>
  <si>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</si>
  <si>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</si>
  <si>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</si>
  <si>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</si>
  <si>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</si>
  <si>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</si>
  <si>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</si>
  <si>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</si>
  <si>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</si>
  <si>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</si>
  <si>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</si>
  <si>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</si>
  <si>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</si>
  <si>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</si>
  <si>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</si>
  <si>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</si>
  <si>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</si>
  <si>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</si>
  <si>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</si>
  <si>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</si>
  <si>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</si>
  <si>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</si>
  <si>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</si>
  <si>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</si>
  <si>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</si>
  <si>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</si>
  <si>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</si>
  <si>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</si>
  <si>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</si>
  <si>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</si>
  <si>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</si>
  <si>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</si>
  <si>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</si>
  <si>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</si>
  <si>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</si>
  <si>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</si>
  <si>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</si>
  <si>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</si>
  <si>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</si>
  <si>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</si>
  <si>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</si>
  <si>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</si>
  <si>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</si>
  <si>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</si>
  <si>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</si>
  <si>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</si>
  <si>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</si>
  <si>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</si>
  <si>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</si>
  <si>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</si>
  <si>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</si>
  <si>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</si>
  <si>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</si>
  <si>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</si>
  <si>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</si>
  <si>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</si>
  <si>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</si>
  <si>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</si>
  <si>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</si>
  <si>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</si>
  <si>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</si>
  <si>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</si>
  <si>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</si>
  <si>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</si>
  <si>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</si>
  <si>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</si>
  <si>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</si>
  <si>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</si>
  <si>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</si>
  <si>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</si>
  <si>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</si>
  <si>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</si>
  <si>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</si>
  <si>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</si>
  <si>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</si>
  <si>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</si>
  <si>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</si>
  <si>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</si>
  <si>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</si>
  <si>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</si>
  <si>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</si>
  <si>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</si>
  <si>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</si>
  <si>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</si>
  <si>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</si>
  <si>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</si>
  <si>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</si>
  <si>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</si>
  <si>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</si>
  <si>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</si>
  <si>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</si>
  <si>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</si>
  <si>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</si>
  <si>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</si>
  <si>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</si>
  <si>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</si>
  <si>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</si>
  <si>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</si>
  <si>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</si>
  <si>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</si>
  <si>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</si>
  <si>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</si>
  <si>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</si>
  <si>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</si>
  <si>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</si>
  <si>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</si>
  <si>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</si>
  <si>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</si>
  <si>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</si>
  <si>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</si>
  <si>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</si>
  <si>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</si>
  <si>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</si>
  <si>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</si>
  <si>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</si>
  <si>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</si>
  <si>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</si>
  <si>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</si>
  <si>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</si>
  <si>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</si>
  <si>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</si>
  <si>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</si>
  <si>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</si>
  <si>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</si>
  <si>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</si>
  <si>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</si>
  <si>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</si>
  <si>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</si>
  <si>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</si>
  <si>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</si>
  <si>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</si>
  <si>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</si>
  <si>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</si>
  <si>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</si>
  <si>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</si>
  <si>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</si>
  <si>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</si>
  <si>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</si>
  <si>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</si>
  <si>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</si>
  <si>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</si>
  <si>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</si>
  <si>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</si>
  <si>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</si>
  <si>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</si>
  <si>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</si>
  <si>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</si>
  <si>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</si>
  <si>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</si>
  <si>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</si>
  <si>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</si>
  <si>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</si>
  <si>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</si>
  <si>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</si>
  <si>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</si>
  <si>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</si>
  <si>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</si>
  <si>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</si>
  <si>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</si>
  <si>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</si>
  <si>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</si>
  <si>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</si>
  <si>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</si>
  <si>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</si>
  <si>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</si>
  <si>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</si>
  <si>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</si>
  <si>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</si>
  <si>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</si>
  <si>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</si>
  <si>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</si>
  <si>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</si>
  <si>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</si>
  <si>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</si>
  <si>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</si>
  <si>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</si>
  <si>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</si>
  <si>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</si>
  <si>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</si>
  <si>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</si>
  <si>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</si>
  <si>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</si>
  <si>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</si>
  <si>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</si>
  <si>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</si>
  <si>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</si>
  <si>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</si>
  <si>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</si>
  <si>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</si>
  <si>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</si>
  <si>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</si>
  <si>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</si>
  <si>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</si>
  <si>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</si>
  <si>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</si>
  <si>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</si>
  <si>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</si>
  <si>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</si>
  <si>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</si>
  <si>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</si>
  <si>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</si>
  <si>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</si>
  <si>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</si>
  <si>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</si>
  <si>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</si>
  <si>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</si>
  <si>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</si>
  <si>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</si>
  <si>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</si>
  <si>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</si>
  <si>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</si>
  <si>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</si>
  <si>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</si>
  <si>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</si>
  <si>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</si>
  <si>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</si>
  <si>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</si>
  <si>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</si>
  <si>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</si>
  <si>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</si>
  <si>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</si>
  <si>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</si>
  <si>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</si>
  <si>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</si>
  <si>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</si>
  <si>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</si>
  <si>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</si>
  <si>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</si>
  <si>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</si>
  <si>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</si>
  <si>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</si>
  <si>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</si>
  <si>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</si>
  <si>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</si>
  <si>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</si>
  <si>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</si>
  <si>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</si>
  <si>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</si>
  <si>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</si>
  <si>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</si>
  <si>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</si>
  <si>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</si>
  <si>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</si>
  <si>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</si>
  <si>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</si>
  <si>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</si>
  <si>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</si>
  <si>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</si>
  <si>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</si>
  <si>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</si>
  <si>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</si>
  <si>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</si>
  <si>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</si>
  <si>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</si>
  <si>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</si>
  <si>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</si>
  <si>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</si>
  <si>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</si>
  <si>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</si>
  <si>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</si>
  <si>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</si>
  <si>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</si>
  <si>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</si>
  <si>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</si>
  <si>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</si>
  <si>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</si>
  <si>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</si>
  <si>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</si>
  <si>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</si>
  <si>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</si>
  <si>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</si>
  <si>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</si>
  <si>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</si>
  <si>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</si>
  <si>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</si>
  <si>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</si>
  <si>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</si>
  <si>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</si>
  <si>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</si>
  <si>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</si>
  <si>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</si>
  <si>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</si>
  <si>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</si>
  <si>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</si>
  <si>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</si>
  <si>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</si>
  <si>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</si>
  <si>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</si>
  <si>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</si>
  <si>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</si>
  <si>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</si>
  <si>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</si>
  <si>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</si>
  <si>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</si>
  <si>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</si>
  <si>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</si>
  <si>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школа сахарного диабета (дети)</t>
  </si>
  <si>
    <t>с 01.04</t>
  </si>
  <si>
    <t>Приложение №1 к Протоколу заседания Комиссии по разработке ТП ОМС №7 от 29.05.2024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</si>
</sst>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05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0" fillId="0" borderId="0" xfId="0" applyAlignment="1">
      <alignment horizontal="left" wrapText="1"/>
    </xf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84</v>
      </c>
      <c r="D3" s="237">
        <v>300023</v>
      </c>
      <c r="E3" s="237"/>
      <c r="F3" s="104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85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  <c r="AH5" s="269" t="s">
        <v>46</v>
      </c>
    </row>
    <row r="6" spans="1:38" s="56" customFormat="1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  <c r="AH6" s="270"/>
    </row>
    <row r="7" spans="1:38" s="56" customFormat="1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  <c r="AH7" s="270"/>
    </row>
    <row r="8" spans="1:38" s="56" customFormat="1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  <c r="AH8" s="271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86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0</v>
      </c>
      <c r="H10" s="76">
        <v>0</v>
      </c>
      <c r="I10" s="76">
        <v>0</v>
      </c>
      <c r="J10" s="76">
        <v>0</v>
      </c>
      <c r="K10" s="37">
        <v>3.8</v>
      </c>
      <c r="L10" s="3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896</v>
      </c>
      <c r="R10" s="76">
        <v>50</v>
      </c>
      <c r="S10" s="76">
        <v>846</v>
      </c>
      <c r="T10" s="76">
        <v>560</v>
      </c>
      <c r="U10" s="37">
        <v>3.8</v>
      </c>
      <c r="V10" s="38">
        <f t="shared" ref="V10:V41" si="6">ROUND(T10*U10,0)</f>
        <v>2128</v>
      </c>
      <c r="W10" s="69">
        <f t="shared" ref="W10:W41" si="7">P10+Q10+V10</f>
        <v>3024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896</v>
      </c>
      <c r="AB10" s="38">
        <f t="shared" ref="AB10:AB41" si="12">H10+R10</f>
        <v>50</v>
      </c>
      <c r="AC10" s="38">
        <f t="shared" ref="AC10:AC41" si="13">I10+S10</f>
        <v>846</v>
      </c>
      <c r="AD10" s="38">
        <f t="shared" ref="AD10:AD41" si="14">J10+T10</f>
        <v>560</v>
      </c>
      <c r="AE10" s="38">
        <f t="shared" ref="AE10:AE41" si="15">L10+V10</f>
        <v>2128</v>
      </c>
      <c r="AF10" s="38">
        <f t="shared" ref="AF10:AF41" si="16">M10+W10</f>
        <v>3024</v>
      </c>
      <c r="AG10" s="105">
        <v>5282</v>
      </c>
      <c r="AH10" s="106">
        <f t="shared" ref="AH10:AH41" si="17">IFERROR(ROUND(AF10/AG10,0),"")</f>
        <v>1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87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2656</v>
      </c>
      <c r="R11" s="76">
        <v>28</v>
      </c>
      <c r="S11" s="76">
        <v>2628</v>
      </c>
      <c r="T11" s="76">
        <v>1711</v>
      </c>
      <c r="U11" s="41">
        <v>2.6</v>
      </c>
      <c r="V11" s="44">
        <f t="shared" si="6"/>
        <v>4449</v>
      </c>
      <c r="W11" s="85">
        <f t="shared" si="7"/>
        <v>7105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2656</v>
      </c>
      <c r="AB11" s="44">
        <f t="shared" si="12"/>
        <v>28</v>
      </c>
      <c r="AC11" s="44">
        <f t="shared" si="13"/>
        <v>2628</v>
      </c>
      <c r="AD11" s="44">
        <f t="shared" si="14"/>
        <v>1711</v>
      </c>
      <c r="AE11" s="44">
        <f t="shared" si="15"/>
        <v>4449</v>
      </c>
      <c r="AF11" s="44">
        <f t="shared" si="16"/>
        <v>7105</v>
      </c>
      <c r="AG11" s="107">
        <v>3450</v>
      </c>
      <c r="AH11" s="108">
        <f t="shared" si="17"/>
        <v>2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88</v>
      </c>
      <c r="D12" s="82">
        <v>0</v>
      </c>
      <c r="E12" s="77">
        <v>0</v>
      </c>
      <c r="F12" s="3">
        <f t="shared" si="0"/>
        <v>0</v>
      </c>
      <c r="G12" s="38">
        <f t="shared" si="1"/>
        <v>0</v>
      </c>
      <c r="H12" s="76">
        <v>0</v>
      </c>
      <c r="I12" s="76">
        <v>0</v>
      </c>
      <c r="J12" s="76">
        <v>0</v>
      </c>
      <c r="K12" s="41">
        <v>2.5</v>
      </c>
      <c r="L12" s="44">
        <f t="shared" si="2"/>
        <v>0</v>
      </c>
      <c r="M12" s="45">
        <f t="shared" si="3"/>
        <v>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0</v>
      </c>
      <c r="AB12" s="44">
        <f t="shared" si="12"/>
        <v>0</v>
      </c>
      <c r="AC12" s="44">
        <f t="shared" si="13"/>
        <v>0</v>
      </c>
      <c r="AD12" s="44">
        <f t="shared" si="14"/>
        <v>0</v>
      </c>
      <c r="AE12" s="44">
        <f t="shared" si="15"/>
        <v>0</v>
      </c>
      <c r="AF12" s="44">
        <f t="shared" si="16"/>
        <v>0</v>
      </c>
      <c r="AG12" s="107">
        <v>4670</v>
      </c>
      <c r="AH12" s="108">
        <f t="shared" si="17"/>
        <v>0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89</v>
      </c>
      <c r="D13" s="82">
        <v>0</v>
      </c>
      <c r="E13" s="77">
        <v>0</v>
      </c>
      <c r="F13" s="3">
        <f t="shared" si="0"/>
        <v>0</v>
      </c>
      <c r="G13" s="38">
        <f t="shared" si="1"/>
        <v>0</v>
      </c>
      <c r="H13" s="76">
        <v>0</v>
      </c>
      <c r="I13" s="76">
        <v>0</v>
      </c>
      <c r="J13" s="76">
        <v>0</v>
      </c>
      <c r="K13" s="41">
        <v>2.2000000000000002</v>
      </c>
      <c r="L13" s="44">
        <f t="shared" si="2"/>
        <v>0</v>
      </c>
      <c r="M13" s="45">
        <f t="shared" si="3"/>
        <v>0</v>
      </c>
      <c r="N13" s="82">
        <v>0</v>
      </c>
      <c r="O13" s="77">
        <v>0</v>
      </c>
      <c r="P13" s="3">
        <f t="shared" si="4"/>
        <v>0</v>
      </c>
      <c r="Q13" s="38">
        <f t="shared" si="5"/>
        <v>1681</v>
      </c>
      <c r="R13" s="76">
        <v>18</v>
      </c>
      <c r="S13" s="76">
        <v>1663</v>
      </c>
      <c r="T13" s="76">
        <v>1537</v>
      </c>
      <c r="U13" s="41">
        <v>2.2000000000000002</v>
      </c>
      <c r="V13" s="44">
        <f t="shared" si="6"/>
        <v>3381</v>
      </c>
      <c r="W13" s="85">
        <f t="shared" si="7"/>
        <v>5062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1681</v>
      </c>
      <c r="AB13" s="44">
        <f t="shared" si="12"/>
        <v>18</v>
      </c>
      <c r="AC13" s="44">
        <f t="shared" si="13"/>
        <v>1663</v>
      </c>
      <c r="AD13" s="44">
        <f t="shared" si="14"/>
        <v>1537</v>
      </c>
      <c r="AE13" s="44">
        <f t="shared" si="15"/>
        <v>3381</v>
      </c>
      <c r="AF13" s="44">
        <f t="shared" si="16"/>
        <v>5062</v>
      </c>
      <c r="AG13" s="107">
        <v>4313</v>
      </c>
      <c r="AH13" s="108">
        <f t="shared" si="17"/>
        <v>1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90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1192</v>
      </c>
      <c r="R14" s="76">
        <v>0</v>
      </c>
      <c r="S14" s="76">
        <v>1192</v>
      </c>
      <c r="T14" s="76">
        <v>1250</v>
      </c>
      <c r="U14" s="41">
        <v>2.1</v>
      </c>
      <c r="V14" s="44">
        <f t="shared" si="6"/>
        <v>2625</v>
      </c>
      <c r="W14" s="85">
        <f t="shared" si="7"/>
        <v>3817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1192</v>
      </c>
      <c r="AB14" s="44">
        <f t="shared" si="12"/>
        <v>0</v>
      </c>
      <c r="AC14" s="44">
        <f t="shared" si="13"/>
        <v>1192</v>
      </c>
      <c r="AD14" s="44">
        <f t="shared" si="14"/>
        <v>1250</v>
      </c>
      <c r="AE14" s="44">
        <f t="shared" si="15"/>
        <v>2625</v>
      </c>
      <c r="AF14" s="44">
        <f t="shared" si="16"/>
        <v>3817</v>
      </c>
      <c r="AG14" s="107">
        <v>3779</v>
      </c>
      <c r="AH14" s="108">
        <f t="shared" si="17"/>
        <v>1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91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92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93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94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95</v>
      </c>
      <c r="D19" s="82">
        <v>0</v>
      </c>
      <c r="E19" s="77">
        <v>0</v>
      </c>
      <c r="F19" s="3">
        <f t="shared" si="0"/>
        <v>0</v>
      </c>
      <c r="G19" s="38">
        <f t="shared" si="1"/>
        <v>0</v>
      </c>
      <c r="H19" s="76">
        <v>0</v>
      </c>
      <c r="I19" s="76">
        <v>0</v>
      </c>
      <c r="J19" s="76">
        <v>0</v>
      </c>
      <c r="K19" s="41">
        <v>2.4</v>
      </c>
      <c r="L19" s="44">
        <f t="shared" si="2"/>
        <v>0</v>
      </c>
      <c r="M19" s="45">
        <f t="shared" si="3"/>
        <v>0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0</v>
      </c>
      <c r="AB19" s="44">
        <f t="shared" si="12"/>
        <v>0</v>
      </c>
      <c r="AC19" s="44">
        <f t="shared" si="13"/>
        <v>0</v>
      </c>
      <c r="AD19" s="44">
        <f t="shared" si="14"/>
        <v>0</v>
      </c>
      <c r="AE19" s="44">
        <f t="shared" si="15"/>
        <v>0</v>
      </c>
      <c r="AF19" s="44">
        <f t="shared" si="16"/>
        <v>0</v>
      </c>
      <c r="AG19" s="107">
        <v>3439</v>
      </c>
      <c r="AH19" s="108">
        <f t="shared" si="17"/>
        <v>0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68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69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70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96</v>
      </c>
      <c r="D23" s="82">
        <v>0</v>
      </c>
      <c r="E23" s="77">
        <v>0</v>
      </c>
      <c r="F23" s="3">
        <f t="shared" si="0"/>
        <v>0</v>
      </c>
      <c r="G23" s="38">
        <f t="shared" si="1"/>
        <v>0</v>
      </c>
      <c r="H23" s="76">
        <v>0</v>
      </c>
      <c r="I23" s="76">
        <v>0</v>
      </c>
      <c r="J23" s="76">
        <v>0</v>
      </c>
      <c r="K23" s="41">
        <v>3.1</v>
      </c>
      <c r="L23" s="44">
        <f t="shared" si="2"/>
        <v>0</v>
      </c>
      <c r="M23" s="45">
        <f t="shared" si="3"/>
        <v>0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0</v>
      </c>
      <c r="AB23" s="44">
        <f t="shared" si="12"/>
        <v>0</v>
      </c>
      <c r="AC23" s="44">
        <f t="shared" si="13"/>
        <v>0</v>
      </c>
      <c r="AD23" s="44">
        <f t="shared" si="14"/>
        <v>0</v>
      </c>
      <c r="AE23" s="44">
        <f t="shared" si="15"/>
        <v>0</v>
      </c>
      <c r="AF23" s="44">
        <f t="shared" si="16"/>
        <v>0</v>
      </c>
      <c r="AG23" s="107">
        <v>4470</v>
      </c>
      <c r="AH23" s="108">
        <f t="shared" si="17"/>
        <v>0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97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900</v>
      </c>
      <c r="R24" s="76">
        <v>50</v>
      </c>
      <c r="S24" s="76">
        <v>850</v>
      </c>
      <c r="T24" s="76">
        <v>550</v>
      </c>
      <c r="U24" s="41">
        <v>3.1</v>
      </c>
      <c r="V24" s="44">
        <f t="shared" si="6"/>
        <v>1705</v>
      </c>
      <c r="W24" s="85">
        <f t="shared" si="7"/>
        <v>2605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900</v>
      </c>
      <c r="AB24" s="44">
        <f t="shared" si="12"/>
        <v>50</v>
      </c>
      <c r="AC24" s="44">
        <f t="shared" si="13"/>
        <v>850</v>
      </c>
      <c r="AD24" s="44">
        <f t="shared" si="14"/>
        <v>550</v>
      </c>
      <c r="AE24" s="44">
        <f t="shared" si="15"/>
        <v>1705</v>
      </c>
      <c r="AF24" s="44">
        <f t="shared" si="16"/>
        <v>2605</v>
      </c>
      <c r="AG24" s="107">
        <v>4470</v>
      </c>
      <c r="AH24" s="108">
        <f t="shared" si="17"/>
        <v>1</v>
      </c>
      <c r="AL24" s="95"/>
    </row>
    <row r="25" spans="1:38" s="65" customFormat="1">
      <c r="A25" s="228">
        <v>16</v>
      </c>
      <c r="B25" s="100">
        <v>30</v>
      </c>
      <c r="C25" s="222" t="s">
        <v>98</v>
      </c>
      <c r="D25" s="82">
        <v>0</v>
      </c>
      <c r="E25" s="77">
        <v>0</v>
      </c>
      <c r="F25" s="3">
        <f t="shared" si="0"/>
        <v>0</v>
      </c>
      <c r="G25" s="38">
        <f t="shared" si="1"/>
        <v>0</v>
      </c>
      <c r="H25" s="76">
        <v>0</v>
      </c>
      <c r="I25" s="76">
        <v>0</v>
      </c>
      <c r="J25" s="76">
        <v>0</v>
      </c>
      <c r="K25" s="41">
        <v>2.2000000000000002</v>
      </c>
      <c r="L25" s="44">
        <f t="shared" si="2"/>
        <v>0</v>
      </c>
      <c r="M25" s="45">
        <f t="shared" si="3"/>
        <v>0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0</v>
      </c>
      <c r="AB25" s="44">
        <f t="shared" si="12"/>
        <v>0</v>
      </c>
      <c r="AC25" s="44">
        <f t="shared" si="13"/>
        <v>0</v>
      </c>
      <c r="AD25" s="44">
        <f t="shared" si="14"/>
        <v>0</v>
      </c>
      <c r="AE25" s="44">
        <f t="shared" si="15"/>
        <v>0</v>
      </c>
      <c r="AF25" s="44">
        <f t="shared" si="16"/>
        <v>0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99</v>
      </c>
      <c r="D26" s="82">
        <v>0</v>
      </c>
      <c r="E26" s="77">
        <v>0</v>
      </c>
      <c r="F26" s="3">
        <f t="shared" si="0"/>
        <v>0</v>
      </c>
      <c r="G26" s="38">
        <f t="shared" si="1"/>
        <v>0</v>
      </c>
      <c r="H26" s="76">
        <v>0</v>
      </c>
      <c r="I26" s="76">
        <v>0</v>
      </c>
      <c r="J26" s="76">
        <v>0</v>
      </c>
      <c r="K26" s="41">
        <v>2.9</v>
      </c>
      <c r="L26" s="44">
        <f t="shared" si="2"/>
        <v>0</v>
      </c>
      <c r="M26" s="45">
        <f t="shared" si="3"/>
        <v>0</v>
      </c>
      <c r="N26" s="82">
        <v>0</v>
      </c>
      <c r="O26" s="77">
        <v>0</v>
      </c>
      <c r="P26" s="3">
        <f t="shared" si="4"/>
        <v>0</v>
      </c>
      <c r="Q26" s="38">
        <f t="shared" si="5"/>
        <v>3561</v>
      </c>
      <c r="R26" s="76">
        <v>50</v>
      </c>
      <c r="S26" s="76">
        <v>3511</v>
      </c>
      <c r="T26" s="76">
        <v>2550</v>
      </c>
      <c r="U26" s="41">
        <v>2.9</v>
      </c>
      <c r="V26" s="44">
        <f t="shared" si="6"/>
        <v>7395</v>
      </c>
      <c r="W26" s="85">
        <f t="shared" si="7"/>
        <v>10956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3561</v>
      </c>
      <c r="AB26" s="44">
        <f t="shared" si="12"/>
        <v>50</v>
      </c>
      <c r="AC26" s="44">
        <f t="shared" si="13"/>
        <v>3511</v>
      </c>
      <c r="AD26" s="44">
        <f t="shared" si="14"/>
        <v>2550</v>
      </c>
      <c r="AE26" s="44">
        <f t="shared" si="15"/>
        <v>7395</v>
      </c>
      <c r="AF26" s="44">
        <f t="shared" si="16"/>
        <v>10956</v>
      </c>
      <c r="AG26" s="107">
        <v>4600</v>
      </c>
      <c r="AH26" s="108">
        <f t="shared" si="17"/>
        <v>2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100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0</v>
      </c>
      <c r="AB27" s="44">
        <f t="shared" si="12"/>
        <v>0</v>
      </c>
      <c r="AC27" s="44">
        <f t="shared" si="13"/>
        <v>0</v>
      </c>
      <c r="AD27" s="44">
        <f t="shared" si="14"/>
        <v>0</v>
      </c>
      <c r="AE27" s="44">
        <f t="shared" si="15"/>
        <v>0</v>
      </c>
      <c r="AF27" s="44">
        <f t="shared" si="16"/>
        <v>0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101</v>
      </c>
      <c r="D28" s="82">
        <v>0</v>
      </c>
      <c r="E28" s="77">
        <v>0</v>
      </c>
      <c r="F28" s="3">
        <f t="shared" si="0"/>
        <v>0</v>
      </c>
      <c r="G28" s="38">
        <f t="shared" si="1"/>
        <v>0</v>
      </c>
      <c r="H28" s="76">
        <v>0</v>
      </c>
      <c r="I28" s="76">
        <v>0</v>
      </c>
      <c r="J28" s="76">
        <v>0</v>
      </c>
      <c r="K28" s="41">
        <v>2</v>
      </c>
      <c r="L28" s="44">
        <f t="shared" si="2"/>
        <v>0</v>
      </c>
      <c r="M28" s="45">
        <f t="shared" si="3"/>
        <v>0</v>
      </c>
      <c r="N28" s="82">
        <v>0</v>
      </c>
      <c r="O28" s="77">
        <v>0</v>
      </c>
      <c r="P28" s="3">
        <f t="shared" si="4"/>
        <v>0</v>
      </c>
      <c r="Q28" s="38">
        <f t="shared" si="5"/>
        <v>515</v>
      </c>
      <c r="R28" s="76">
        <v>0</v>
      </c>
      <c r="S28" s="76">
        <v>515</v>
      </c>
      <c r="T28" s="76">
        <v>350</v>
      </c>
      <c r="U28" s="41">
        <v>2</v>
      </c>
      <c r="V28" s="44">
        <f t="shared" si="6"/>
        <v>700</v>
      </c>
      <c r="W28" s="85">
        <f t="shared" si="7"/>
        <v>1215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515</v>
      </c>
      <c r="AB28" s="44">
        <f t="shared" si="12"/>
        <v>0</v>
      </c>
      <c r="AC28" s="44">
        <f t="shared" si="13"/>
        <v>515</v>
      </c>
      <c r="AD28" s="44">
        <f t="shared" si="14"/>
        <v>350</v>
      </c>
      <c r="AE28" s="44">
        <f t="shared" si="15"/>
        <v>700</v>
      </c>
      <c r="AF28" s="44">
        <f t="shared" si="16"/>
        <v>1215</v>
      </c>
      <c r="AG28" s="107">
        <v>2231</v>
      </c>
      <c r="AH28" s="108">
        <f t="shared" si="17"/>
        <v>1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102</v>
      </c>
      <c r="D29" s="82">
        <v>0</v>
      </c>
      <c r="E29" s="77">
        <v>0</v>
      </c>
      <c r="F29" s="3">
        <f t="shared" si="0"/>
        <v>0</v>
      </c>
      <c r="G29" s="38">
        <f t="shared" si="1"/>
        <v>0</v>
      </c>
      <c r="H29" s="76">
        <v>0</v>
      </c>
      <c r="I29" s="76">
        <v>0</v>
      </c>
      <c r="J29" s="76">
        <v>0</v>
      </c>
      <c r="K29" s="41">
        <v>2.5</v>
      </c>
      <c r="L29" s="44">
        <f t="shared" si="2"/>
        <v>0</v>
      </c>
      <c r="M29" s="45">
        <f t="shared" si="3"/>
        <v>0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0</v>
      </c>
      <c r="AB29" s="44">
        <f t="shared" si="12"/>
        <v>0</v>
      </c>
      <c r="AC29" s="44">
        <f t="shared" si="13"/>
        <v>0</v>
      </c>
      <c r="AD29" s="44">
        <f t="shared" si="14"/>
        <v>0</v>
      </c>
      <c r="AE29" s="44">
        <f t="shared" si="15"/>
        <v>0</v>
      </c>
      <c r="AF29" s="44">
        <f t="shared" si="16"/>
        <v>0</v>
      </c>
      <c r="AG29" s="107">
        <v>3750</v>
      </c>
      <c r="AH29" s="108">
        <f t="shared" si="17"/>
        <v>0</v>
      </c>
      <c r="AL29" s="95"/>
    </row>
    <row r="30" spans="1:38" s="65" customFormat="1">
      <c r="A30" s="227">
        <v>21</v>
      </c>
      <c r="B30" s="100">
        <v>18</v>
      </c>
      <c r="C30" s="113" t="s">
        <v>103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104</v>
      </c>
      <c r="D31" s="82">
        <v>0</v>
      </c>
      <c r="E31" s="77">
        <v>0</v>
      </c>
      <c r="F31" s="3">
        <f t="shared" si="0"/>
        <v>0</v>
      </c>
      <c r="G31" s="38">
        <f t="shared" si="1"/>
        <v>0</v>
      </c>
      <c r="H31" s="76">
        <v>0</v>
      </c>
      <c r="I31" s="76">
        <v>0</v>
      </c>
      <c r="J31" s="76">
        <v>0</v>
      </c>
      <c r="K31" s="42">
        <v>4.0999999999999996</v>
      </c>
      <c r="L31" s="44">
        <f t="shared" si="2"/>
        <v>0</v>
      </c>
      <c r="M31" s="45">
        <f t="shared" si="3"/>
        <v>0</v>
      </c>
      <c r="N31" s="82">
        <v>0</v>
      </c>
      <c r="O31" s="77">
        <v>0</v>
      </c>
      <c r="P31" s="3">
        <f t="shared" si="4"/>
        <v>0</v>
      </c>
      <c r="Q31" s="38">
        <f t="shared" si="5"/>
        <v>1255</v>
      </c>
      <c r="R31" s="76">
        <v>50</v>
      </c>
      <c r="S31" s="76">
        <v>1205</v>
      </c>
      <c r="T31" s="76">
        <v>950</v>
      </c>
      <c r="U31" s="42">
        <v>4.0999999999999996</v>
      </c>
      <c r="V31" s="44">
        <f t="shared" si="6"/>
        <v>3895</v>
      </c>
      <c r="W31" s="85">
        <f t="shared" si="7"/>
        <v>5150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1255</v>
      </c>
      <c r="AB31" s="44">
        <f t="shared" si="12"/>
        <v>50</v>
      </c>
      <c r="AC31" s="44">
        <f t="shared" si="13"/>
        <v>1205</v>
      </c>
      <c r="AD31" s="44">
        <f t="shared" si="14"/>
        <v>950</v>
      </c>
      <c r="AE31" s="44">
        <f t="shared" si="15"/>
        <v>3895</v>
      </c>
      <c r="AF31" s="44">
        <f t="shared" si="16"/>
        <v>5150</v>
      </c>
      <c r="AG31" s="107">
        <v>4910</v>
      </c>
      <c r="AH31" s="108">
        <f t="shared" si="17"/>
        <v>1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105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106</v>
      </c>
      <c r="D33" s="82">
        <v>0</v>
      </c>
      <c r="E33" s="77">
        <v>0</v>
      </c>
      <c r="F33" s="3">
        <f t="shared" si="0"/>
        <v>0</v>
      </c>
      <c r="G33" s="38">
        <f t="shared" si="1"/>
        <v>0</v>
      </c>
      <c r="H33" s="76">
        <v>0</v>
      </c>
      <c r="I33" s="76">
        <v>0</v>
      </c>
      <c r="J33" s="76">
        <v>0</v>
      </c>
      <c r="K33" s="42">
        <v>3.8</v>
      </c>
      <c r="L33" s="44">
        <f t="shared" si="2"/>
        <v>0</v>
      </c>
      <c r="M33" s="45">
        <f t="shared" si="3"/>
        <v>0</v>
      </c>
      <c r="N33" s="82">
        <v>0</v>
      </c>
      <c r="O33" s="77">
        <v>0</v>
      </c>
      <c r="P33" s="3">
        <f t="shared" si="4"/>
        <v>0</v>
      </c>
      <c r="Q33" s="38">
        <f t="shared" si="5"/>
        <v>2820</v>
      </c>
      <c r="R33" s="76">
        <v>50</v>
      </c>
      <c r="S33" s="76">
        <v>2770</v>
      </c>
      <c r="T33" s="76">
        <v>1950</v>
      </c>
      <c r="U33" s="42">
        <v>3.8</v>
      </c>
      <c r="V33" s="44">
        <f t="shared" si="6"/>
        <v>7410</v>
      </c>
      <c r="W33" s="85">
        <f t="shared" si="7"/>
        <v>10230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2820</v>
      </c>
      <c r="AB33" s="44">
        <f t="shared" si="12"/>
        <v>50</v>
      </c>
      <c r="AC33" s="44">
        <f t="shared" si="13"/>
        <v>2770</v>
      </c>
      <c r="AD33" s="44">
        <f t="shared" si="14"/>
        <v>1950</v>
      </c>
      <c r="AE33" s="44">
        <f t="shared" si="15"/>
        <v>7410</v>
      </c>
      <c r="AF33" s="44">
        <f t="shared" si="16"/>
        <v>10230</v>
      </c>
      <c r="AG33" s="107">
        <v>4870</v>
      </c>
      <c r="AH33" s="108">
        <f t="shared" si="17"/>
        <v>2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107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41149</v>
      </c>
      <c r="R34" s="76">
        <v>31168</v>
      </c>
      <c r="S34" s="94">
        <v>9981</v>
      </c>
      <c r="T34" s="94">
        <v>8749</v>
      </c>
      <c r="U34" s="41">
        <v>2.8</v>
      </c>
      <c r="V34" s="44">
        <f t="shared" si="6"/>
        <v>24497</v>
      </c>
      <c r="W34" s="85">
        <f t="shared" si="7"/>
        <v>65646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41149</v>
      </c>
      <c r="AB34" s="44">
        <f t="shared" si="12"/>
        <v>31168</v>
      </c>
      <c r="AC34" s="44">
        <f t="shared" si="13"/>
        <v>9981</v>
      </c>
      <c r="AD34" s="44">
        <f t="shared" si="14"/>
        <v>8749</v>
      </c>
      <c r="AE34" s="44">
        <f t="shared" si="15"/>
        <v>24497</v>
      </c>
      <c r="AF34" s="44">
        <f t="shared" si="16"/>
        <v>65646</v>
      </c>
      <c r="AG34" s="107">
        <v>3200</v>
      </c>
      <c r="AH34" s="108">
        <f t="shared" si="17"/>
        <v>21</v>
      </c>
      <c r="AL34" s="95"/>
    </row>
    <row r="35" spans="1:38" s="65" customFormat="1">
      <c r="A35" s="228">
        <v>26</v>
      </c>
      <c r="B35" s="100">
        <v>75</v>
      </c>
      <c r="C35" s="222" t="s">
        <v>108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0</v>
      </c>
      <c r="AB35" s="44">
        <f t="shared" si="12"/>
        <v>0</v>
      </c>
      <c r="AC35" s="44">
        <f t="shared" si="13"/>
        <v>0</v>
      </c>
      <c r="AD35" s="44">
        <f t="shared" si="14"/>
        <v>0</v>
      </c>
      <c r="AE35" s="44">
        <f t="shared" si="15"/>
        <v>0</v>
      </c>
      <c r="AF35" s="44">
        <f t="shared" si="16"/>
        <v>0</v>
      </c>
      <c r="AG35" s="107">
        <v>2724</v>
      </c>
      <c r="AH35" s="108">
        <f t="shared" si="17"/>
        <v>0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109</v>
      </c>
      <c r="D36" s="82">
        <v>0</v>
      </c>
      <c r="E36" s="77">
        <v>0</v>
      </c>
      <c r="F36" s="3">
        <f t="shared" si="0"/>
        <v>0</v>
      </c>
      <c r="G36" s="38">
        <f t="shared" si="1"/>
        <v>0</v>
      </c>
      <c r="H36" s="76">
        <v>0</v>
      </c>
      <c r="I36" s="76">
        <v>0</v>
      </c>
      <c r="J36" s="76">
        <v>0</v>
      </c>
      <c r="K36" s="41">
        <v>2.2000000000000002</v>
      </c>
      <c r="L36" s="44">
        <f t="shared" si="2"/>
        <v>0</v>
      </c>
      <c r="M36" s="45">
        <f t="shared" si="3"/>
        <v>0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0</v>
      </c>
      <c r="AB36" s="44">
        <f t="shared" si="12"/>
        <v>0</v>
      </c>
      <c r="AC36" s="44">
        <f t="shared" si="13"/>
        <v>0</v>
      </c>
      <c r="AD36" s="44">
        <f t="shared" si="14"/>
        <v>0</v>
      </c>
      <c r="AE36" s="44">
        <f t="shared" si="15"/>
        <v>0</v>
      </c>
      <c r="AF36" s="44">
        <f t="shared" si="16"/>
        <v>0</v>
      </c>
      <c r="AG36" s="107">
        <v>3888</v>
      </c>
      <c r="AH36" s="108">
        <f t="shared" si="17"/>
        <v>0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110</v>
      </c>
      <c r="D37" s="82">
        <v>0</v>
      </c>
      <c r="E37" s="77">
        <v>0</v>
      </c>
      <c r="F37" s="3">
        <f t="shared" si="0"/>
        <v>0</v>
      </c>
      <c r="G37" s="38">
        <f t="shared" si="1"/>
        <v>0</v>
      </c>
      <c r="H37" s="76">
        <v>0</v>
      </c>
      <c r="I37" s="76">
        <v>0</v>
      </c>
      <c r="J37" s="76">
        <v>0</v>
      </c>
      <c r="K37" s="41">
        <v>2.1</v>
      </c>
      <c r="L37" s="44">
        <f t="shared" si="2"/>
        <v>0</v>
      </c>
      <c r="M37" s="45">
        <f t="shared" si="3"/>
        <v>0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0</v>
      </c>
      <c r="AB37" s="44">
        <f t="shared" si="12"/>
        <v>0</v>
      </c>
      <c r="AC37" s="44">
        <f t="shared" si="13"/>
        <v>0</v>
      </c>
      <c r="AD37" s="44">
        <f t="shared" si="14"/>
        <v>0</v>
      </c>
      <c r="AE37" s="44">
        <f t="shared" si="15"/>
        <v>0</v>
      </c>
      <c r="AF37" s="44">
        <f t="shared" si="16"/>
        <v>0</v>
      </c>
      <c r="AG37" s="107">
        <v>2500</v>
      </c>
      <c r="AH37" s="108">
        <f t="shared" si="17"/>
        <v>0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111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112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1627</v>
      </c>
      <c r="R39" s="76">
        <v>0</v>
      </c>
      <c r="S39" s="94">
        <v>1627</v>
      </c>
      <c r="T39" s="94">
        <v>604</v>
      </c>
      <c r="U39" s="41">
        <v>2</v>
      </c>
      <c r="V39" s="44">
        <f t="shared" si="6"/>
        <v>1208</v>
      </c>
      <c r="W39" s="85">
        <f t="shared" si="7"/>
        <v>2835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1627</v>
      </c>
      <c r="AB39" s="44">
        <f t="shared" si="12"/>
        <v>0</v>
      </c>
      <c r="AC39" s="44">
        <f t="shared" si="13"/>
        <v>1627</v>
      </c>
      <c r="AD39" s="44">
        <f t="shared" si="14"/>
        <v>604</v>
      </c>
      <c r="AE39" s="44">
        <f t="shared" si="15"/>
        <v>1208</v>
      </c>
      <c r="AF39" s="44">
        <f t="shared" si="16"/>
        <v>2835</v>
      </c>
      <c r="AG39" s="107">
        <v>3790</v>
      </c>
      <c r="AH39" s="108">
        <f t="shared" si="17"/>
        <v>1</v>
      </c>
      <c r="AL39" s="95"/>
    </row>
    <row r="40" spans="1:38" s="65" customFormat="1">
      <c r="A40" s="227">
        <v>31</v>
      </c>
      <c r="B40" s="102">
        <v>97</v>
      </c>
      <c r="C40" s="116" t="s">
        <v>113</v>
      </c>
      <c r="D40" s="83">
        <v>0</v>
      </c>
      <c r="E40" s="5">
        <v>0</v>
      </c>
      <c r="F40" s="75">
        <f t="shared" si="0"/>
        <v>0</v>
      </c>
      <c r="G40" s="38">
        <f t="shared" si="1"/>
        <v>0</v>
      </c>
      <c r="H40" s="5">
        <v>0</v>
      </c>
      <c r="I40" s="5">
        <v>0</v>
      </c>
      <c r="J40" s="5">
        <v>0</v>
      </c>
      <c r="K40" s="41">
        <v>2.7</v>
      </c>
      <c r="L40" s="44">
        <f t="shared" si="2"/>
        <v>0</v>
      </c>
      <c r="M40" s="45">
        <f t="shared" si="3"/>
        <v>0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0</v>
      </c>
      <c r="AB40" s="44">
        <f t="shared" si="12"/>
        <v>0</v>
      </c>
      <c r="AC40" s="44">
        <f t="shared" si="13"/>
        <v>0</v>
      </c>
      <c r="AD40" s="44">
        <f t="shared" si="14"/>
        <v>0</v>
      </c>
      <c r="AE40" s="44">
        <f t="shared" si="15"/>
        <v>0</v>
      </c>
      <c r="AF40" s="44">
        <f t="shared" si="16"/>
        <v>0</v>
      </c>
      <c r="AG40" s="107">
        <v>4670</v>
      </c>
      <c r="AH40" s="108">
        <f t="shared" si="17"/>
        <v>0</v>
      </c>
      <c r="AL40" s="95"/>
    </row>
    <row r="41" spans="1:38" s="65" customFormat="1">
      <c r="A41" s="228">
        <v>32</v>
      </c>
      <c r="B41" s="100">
        <v>99</v>
      </c>
      <c r="C41" s="115" t="s">
        <v>114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115</v>
      </c>
      <c r="D42" s="82">
        <v>0</v>
      </c>
      <c r="E42" s="77">
        <v>0</v>
      </c>
      <c r="F42" s="3">
        <f t="shared" ref="F42:F73" si="18">D42+E42</f>
        <v>0</v>
      </c>
      <c r="G42" s="38">
        <f t="shared" ref="G42:G73" si="19">H42+I42</f>
        <v>0</v>
      </c>
      <c r="H42" s="76">
        <v>0</v>
      </c>
      <c r="I42" s="76">
        <v>0</v>
      </c>
      <c r="J42" s="76">
        <v>0</v>
      </c>
      <c r="K42" s="41">
        <v>2.9</v>
      </c>
      <c r="L42" s="44">
        <f t="shared" ref="L42:L73" si="20">ROUND(J42*K42,0)</f>
        <v>0</v>
      </c>
      <c r="M42" s="45">
        <f t="shared" ref="M42:M73" si="21">F42+G42+L42</f>
        <v>0</v>
      </c>
      <c r="N42" s="82">
        <v>0</v>
      </c>
      <c r="O42" s="77">
        <v>0</v>
      </c>
      <c r="P42" s="3">
        <f t="shared" ref="P42:P73" si="22">N42+O42</f>
        <v>0</v>
      </c>
      <c r="Q42" s="38">
        <f t="shared" ref="Q42:Q73" si="23">R42+S42</f>
        <v>2585</v>
      </c>
      <c r="R42" s="76">
        <v>50</v>
      </c>
      <c r="S42" s="76">
        <v>2535</v>
      </c>
      <c r="T42" s="76">
        <v>4220</v>
      </c>
      <c r="U42" s="41">
        <v>2.9</v>
      </c>
      <c r="V42" s="44">
        <f t="shared" ref="V42:V73" si="24">ROUND(T42*U42,0)</f>
        <v>12238</v>
      </c>
      <c r="W42" s="85">
        <f t="shared" ref="W42:W73" si="25">P42+Q42+V42</f>
        <v>14823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2585</v>
      </c>
      <c r="AB42" s="44">
        <f t="shared" ref="AB42:AB59" si="30">H42+R42</f>
        <v>50</v>
      </c>
      <c r="AC42" s="44">
        <f t="shared" ref="AC42:AC59" si="31">I42+S42</f>
        <v>2535</v>
      </c>
      <c r="AD42" s="44">
        <f t="shared" ref="AD42:AD59" si="32">J42+T42</f>
        <v>4220</v>
      </c>
      <c r="AE42" s="44">
        <f t="shared" ref="AE42:AE59" si="33">L42+V42</f>
        <v>12238</v>
      </c>
      <c r="AF42" s="44">
        <f t="shared" ref="AF42:AF59" si="34">M42+W42</f>
        <v>14823</v>
      </c>
      <c r="AG42" s="107">
        <v>4800</v>
      </c>
      <c r="AH42" s="108">
        <f t="shared" ref="AH42:AH73" si="35">IFERROR(ROUND(AF42/AG42,0),"")</f>
        <v>3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116</v>
      </c>
      <c r="D43" s="82">
        <v>0</v>
      </c>
      <c r="E43" s="77">
        <v>0</v>
      </c>
      <c r="F43" s="3">
        <f t="shared" si="18"/>
        <v>0</v>
      </c>
      <c r="G43" s="38">
        <f t="shared" si="19"/>
        <v>0</v>
      </c>
      <c r="H43" s="76">
        <v>0</v>
      </c>
      <c r="I43" s="76">
        <v>0</v>
      </c>
      <c r="J43" s="76">
        <v>0</v>
      </c>
      <c r="K43" s="41">
        <v>2.6</v>
      </c>
      <c r="L43" s="44">
        <f t="shared" si="20"/>
        <v>0</v>
      </c>
      <c r="M43" s="45">
        <f t="shared" si="21"/>
        <v>0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0</v>
      </c>
      <c r="AB43" s="44">
        <f t="shared" si="30"/>
        <v>0</v>
      </c>
      <c r="AC43" s="44">
        <f t="shared" si="31"/>
        <v>0</v>
      </c>
      <c r="AD43" s="44">
        <f t="shared" si="32"/>
        <v>0</v>
      </c>
      <c r="AE43" s="44">
        <f t="shared" si="33"/>
        <v>0</v>
      </c>
      <c r="AF43" s="44">
        <f t="shared" si="34"/>
        <v>0</v>
      </c>
      <c r="AG43" s="107">
        <v>4211</v>
      </c>
      <c r="AH43" s="108">
        <f t="shared" si="35"/>
        <v>0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117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719</v>
      </c>
      <c r="R44" s="76">
        <v>60</v>
      </c>
      <c r="S44" s="76">
        <v>659</v>
      </c>
      <c r="T44" s="76">
        <v>530</v>
      </c>
      <c r="U44" s="41">
        <v>2.6</v>
      </c>
      <c r="V44" s="44">
        <f t="shared" si="24"/>
        <v>1378</v>
      </c>
      <c r="W44" s="85">
        <f t="shared" si="25"/>
        <v>2097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719</v>
      </c>
      <c r="AB44" s="44">
        <f t="shared" si="30"/>
        <v>60</v>
      </c>
      <c r="AC44" s="44">
        <f t="shared" si="31"/>
        <v>659</v>
      </c>
      <c r="AD44" s="44">
        <f t="shared" si="32"/>
        <v>530</v>
      </c>
      <c r="AE44" s="44">
        <f t="shared" si="33"/>
        <v>1378</v>
      </c>
      <c r="AF44" s="44">
        <f t="shared" si="34"/>
        <v>2097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118</v>
      </c>
      <c r="D45" s="82">
        <v>0</v>
      </c>
      <c r="E45" s="77">
        <v>0</v>
      </c>
      <c r="F45" s="3">
        <f t="shared" si="18"/>
        <v>0</v>
      </c>
      <c r="G45" s="38">
        <f t="shared" si="19"/>
        <v>0</v>
      </c>
      <c r="H45" s="76">
        <v>0</v>
      </c>
      <c r="I45" s="76">
        <v>0</v>
      </c>
      <c r="J45" s="76">
        <v>0</v>
      </c>
      <c r="K45" s="41">
        <v>3</v>
      </c>
      <c r="L45" s="44">
        <f t="shared" si="20"/>
        <v>0</v>
      </c>
      <c r="M45" s="45">
        <f t="shared" si="21"/>
        <v>0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0</v>
      </c>
      <c r="AB45" s="44">
        <f t="shared" si="30"/>
        <v>0</v>
      </c>
      <c r="AC45" s="44">
        <f t="shared" si="31"/>
        <v>0</v>
      </c>
      <c r="AD45" s="44">
        <f t="shared" si="32"/>
        <v>0</v>
      </c>
      <c r="AE45" s="44">
        <f t="shared" si="33"/>
        <v>0</v>
      </c>
      <c r="AF45" s="44">
        <f t="shared" si="34"/>
        <v>0</v>
      </c>
      <c r="AG45" s="107">
        <v>4900</v>
      </c>
      <c r="AH45" s="108">
        <f t="shared" si="35"/>
        <v>0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119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1950</v>
      </c>
      <c r="R46" s="76">
        <v>50</v>
      </c>
      <c r="S46" s="76">
        <v>1900</v>
      </c>
      <c r="T46" s="76">
        <v>1000</v>
      </c>
      <c r="U46" s="41">
        <v>3</v>
      </c>
      <c r="V46" s="44">
        <f t="shared" si="24"/>
        <v>3000</v>
      </c>
      <c r="W46" s="85">
        <f t="shared" si="25"/>
        <v>4950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1950</v>
      </c>
      <c r="AB46" s="44">
        <f t="shared" si="30"/>
        <v>50</v>
      </c>
      <c r="AC46" s="44">
        <f t="shared" si="31"/>
        <v>1900</v>
      </c>
      <c r="AD46" s="44">
        <f t="shared" si="32"/>
        <v>1000</v>
      </c>
      <c r="AE46" s="44">
        <f t="shared" si="33"/>
        <v>3000</v>
      </c>
      <c r="AF46" s="44">
        <f t="shared" si="34"/>
        <v>4950</v>
      </c>
      <c r="AG46" s="107">
        <v>4900</v>
      </c>
      <c r="AH46" s="108">
        <f t="shared" si="35"/>
        <v>1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120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121</v>
      </c>
      <c r="D48" s="82">
        <v>0</v>
      </c>
      <c r="E48" s="77">
        <v>0</v>
      </c>
      <c r="F48" s="3">
        <f t="shared" si="18"/>
        <v>0</v>
      </c>
      <c r="G48" s="38">
        <f t="shared" si="19"/>
        <v>0</v>
      </c>
      <c r="H48" s="76">
        <v>0</v>
      </c>
      <c r="I48" s="76">
        <v>0</v>
      </c>
      <c r="J48" s="76">
        <v>0</v>
      </c>
      <c r="K48" s="41">
        <v>2.5</v>
      </c>
      <c r="L48" s="44">
        <f t="shared" si="20"/>
        <v>0</v>
      </c>
      <c r="M48" s="45">
        <f t="shared" si="21"/>
        <v>0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0</v>
      </c>
      <c r="AB48" s="44">
        <f t="shared" si="30"/>
        <v>0</v>
      </c>
      <c r="AC48" s="44">
        <f t="shared" si="31"/>
        <v>0</v>
      </c>
      <c r="AD48" s="44">
        <f t="shared" si="32"/>
        <v>0</v>
      </c>
      <c r="AE48" s="44">
        <f t="shared" si="33"/>
        <v>0</v>
      </c>
      <c r="AF48" s="44">
        <f t="shared" si="34"/>
        <v>0</v>
      </c>
      <c r="AG48" s="107">
        <v>3869</v>
      </c>
      <c r="AH48" s="108">
        <f t="shared" si="35"/>
        <v>0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122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1614</v>
      </c>
      <c r="R49" s="76">
        <v>50</v>
      </c>
      <c r="S49" s="76">
        <v>1564</v>
      </c>
      <c r="T49" s="76">
        <v>955</v>
      </c>
      <c r="U49" s="41">
        <v>2.5</v>
      </c>
      <c r="V49" s="44">
        <f t="shared" si="24"/>
        <v>2388</v>
      </c>
      <c r="W49" s="85">
        <f t="shared" si="25"/>
        <v>4002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1614</v>
      </c>
      <c r="AB49" s="44">
        <f t="shared" si="30"/>
        <v>50</v>
      </c>
      <c r="AC49" s="44">
        <f t="shared" si="31"/>
        <v>1564</v>
      </c>
      <c r="AD49" s="44">
        <f t="shared" si="32"/>
        <v>955</v>
      </c>
      <c r="AE49" s="44">
        <f t="shared" si="33"/>
        <v>2388</v>
      </c>
      <c r="AF49" s="44">
        <f t="shared" si="34"/>
        <v>4002</v>
      </c>
      <c r="AG49" s="107">
        <v>3869</v>
      </c>
      <c r="AH49" s="108">
        <f t="shared" si="35"/>
        <v>1</v>
      </c>
      <c r="AL49" s="95"/>
    </row>
    <row r="50" spans="1:38" s="213" customFormat="1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4560</v>
      </c>
      <c r="R50" s="215">
        <v>0</v>
      </c>
      <c r="S50" s="215">
        <v>4560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4560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4560</v>
      </c>
      <c r="AB50" s="211">
        <f t="shared" si="30"/>
        <v>0</v>
      </c>
      <c r="AC50" s="211">
        <f t="shared" si="31"/>
        <v>4560</v>
      </c>
      <c r="AD50" s="211">
        <f t="shared" si="32"/>
        <v>0</v>
      </c>
      <c r="AE50" s="211">
        <f t="shared" si="33"/>
        <v>0</v>
      </c>
      <c r="AF50" s="211">
        <f t="shared" si="34"/>
        <v>4560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19</v>
      </c>
      <c r="R55" s="215">
        <v>19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19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19</v>
      </c>
      <c r="AB55" s="211">
        <f t="shared" si="30"/>
        <v>19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19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126</v>
      </c>
      <c r="D56" s="82">
        <v>0</v>
      </c>
      <c r="E56" s="77">
        <v>0</v>
      </c>
      <c r="F56" s="3">
        <f t="shared" si="18"/>
        <v>0</v>
      </c>
      <c r="G56" s="38">
        <f t="shared" si="19"/>
        <v>0</v>
      </c>
      <c r="H56" s="76">
        <v>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0</v>
      </c>
      <c r="AB56" s="44">
        <f t="shared" si="30"/>
        <v>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127</v>
      </c>
      <c r="D57" s="82">
        <v>0</v>
      </c>
      <c r="E57" s="77">
        <v>0</v>
      </c>
      <c r="F57" s="3">
        <f t="shared" si="18"/>
        <v>0</v>
      </c>
      <c r="G57" s="38">
        <f t="shared" si="19"/>
        <v>0</v>
      </c>
      <c r="H57" s="76">
        <v>0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0</v>
      </c>
      <c r="AB57" s="44">
        <f t="shared" si="30"/>
        <v>0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128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6500</v>
      </c>
      <c r="R58" s="76">
        <v>6500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6500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6500</v>
      </c>
      <c r="AB58" s="44">
        <f t="shared" si="30"/>
        <v>6500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6500</v>
      </c>
      <c r="AG58" s="107">
        <v>4670</v>
      </c>
      <c r="AH58" s="108">
        <f t="shared" si="35"/>
        <v>1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300</v>
      </c>
      <c r="R59" s="88">
        <v>300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300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300</v>
      </c>
      <c r="AB59" s="67">
        <f t="shared" si="30"/>
        <v>300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300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76499</v>
      </c>
      <c r="R60" s="91">
        <f t="shared" ref="R60" si="38">SUM(R10:R59)</f>
        <v>38493</v>
      </c>
      <c r="S60" s="91">
        <f t="shared" ref="S60:AH60" si="39">SUM(S10:S59)</f>
        <v>38006</v>
      </c>
      <c r="T60" s="91">
        <f t="shared" si="39"/>
        <v>27466</v>
      </c>
      <c r="U60" s="49">
        <f t="shared" si="39"/>
        <v>141.89999999999998</v>
      </c>
      <c r="V60" s="91">
        <f t="shared" si="39"/>
        <v>78397</v>
      </c>
      <c r="W60" s="91">
        <f t="shared" si="39"/>
        <v>154896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76499</v>
      </c>
      <c r="AB60" s="91">
        <f t="shared" si="39"/>
        <v>38493</v>
      </c>
      <c r="AC60" s="91">
        <f t="shared" si="39"/>
        <v>38006</v>
      </c>
      <c r="AD60" s="91">
        <f t="shared" si="39"/>
        <v>27466</v>
      </c>
      <c r="AE60" s="91">
        <f t="shared" si="39"/>
        <v>78397</v>
      </c>
      <c r="AF60" s="91">
        <f t="shared" si="39"/>
        <v>154896</v>
      </c>
      <c r="AG60" s="91">
        <f t="shared" si="39"/>
        <v>180151</v>
      </c>
      <c r="AH60" s="91">
        <f t="shared" si="39"/>
        <v>40</v>
      </c>
      <c r="AL60" s="95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100</v>
      </c>
      <c r="R10" s="215">
        <v>0</v>
      </c>
      <c r="S10" s="215">
        <v>100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100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100</v>
      </c>
      <c r="AB10" s="208">
        <f t="shared" ref="AB10:AB41" si="12">H10+R10</f>
        <v>0</v>
      </c>
      <c r="AC10" s="208">
        <f t="shared" ref="AC10:AC41" si="13">I10+S10</f>
        <v>100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100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800</v>
      </c>
      <c r="R11" s="215">
        <v>0</v>
      </c>
      <c r="S11" s="215">
        <v>800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800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800</v>
      </c>
      <c r="AB11" s="211">
        <f t="shared" si="12"/>
        <v>0</v>
      </c>
      <c r="AC11" s="211">
        <f t="shared" si="13"/>
        <v>800</v>
      </c>
      <c r="AD11" s="211">
        <f t="shared" si="14"/>
        <v>0</v>
      </c>
      <c r="AE11" s="211">
        <f t="shared" si="15"/>
        <v>0</v>
      </c>
      <c r="AF11" s="211">
        <f t="shared" si="16"/>
        <v>800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1000</v>
      </c>
      <c r="R13" s="215">
        <v>0</v>
      </c>
      <c r="S13" s="215">
        <v>1000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1000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1000</v>
      </c>
      <c r="AB13" s="211">
        <f t="shared" si="12"/>
        <v>0</v>
      </c>
      <c r="AC13" s="211">
        <f t="shared" si="13"/>
        <v>1000</v>
      </c>
      <c r="AD13" s="211">
        <f t="shared" si="14"/>
        <v>0</v>
      </c>
      <c r="AE13" s="211">
        <f t="shared" si="15"/>
        <v>0</v>
      </c>
      <c r="AF13" s="211">
        <f t="shared" si="16"/>
        <v>1000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500</v>
      </c>
      <c r="R14" s="215">
        <v>0</v>
      </c>
      <c r="S14" s="215">
        <v>500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500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500</v>
      </c>
      <c r="AB14" s="211">
        <f t="shared" si="12"/>
        <v>0</v>
      </c>
      <c r="AC14" s="211">
        <f t="shared" si="13"/>
        <v>500</v>
      </c>
      <c r="AD14" s="211">
        <f t="shared" si="14"/>
        <v>0</v>
      </c>
      <c r="AE14" s="211">
        <f t="shared" si="15"/>
        <v>0</v>
      </c>
      <c r="AF14" s="211">
        <f t="shared" si="16"/>
        <v>500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400</v>
      </c>
      <c r="R26" s="215">
        <v>0</v>
      </c>
      <c r="S26" s="215">
        <v>400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400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400</v>
      </c>
      <c r="AB26" s="211">
        <f t="shared" si="12"/>
        <v>0</v>
      </c>
      <c r="AC26" s="211">
        <f t="shared" si="13"/>
        <v>400</v>
      </c>
      <c r="AD26" s="211">
        <f t="shared" si="14"/>
        <v>0</v>
      </c>
      <c r="AE26" s="211">
        <f t="shared" si="15"/>
        <v>0</v>
      </c>
      <c r="AF26" s="211">
        <f t="shared" si="16"/>
        <v>400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1200</v>
      </c>
      <c r="R33" s="215">
        <v>0</v>
      </c>
      <c r="S33" s="215">
        <v>1200</v>
      </c>
      <c r="T33" s="215">
        <v>0</v>
      </c>
      <c r="U33" s="42">
        <v>3.8</v>
      </c>
      <c r="V33" s="211">
        <f t="shared" si="6"/>
        <v>0</v>
      </c>
      <c r="W33" s="217">
        <f t="shared" si="7"/>
        <v>1200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1200</v>
      </c>
      <c r="AB33" s="211">
        <f t="shared" si="12"/>
        <v>0</v>
      </c>
      <c r="AC33" s="211">
        <f t="shared" si="13"/>
        <v>1200</v>
      </c>
      <c r="AD33" s="211">
        <f t="shared" si="14"/>
        <v>0</v>
      </c>
      <c r="AE33" s="211">
        <f t="shared" si="15"/>
        <v>0</v>
      </c>
      <c r="AF33" s="211">
        <f t="shared" si="16"/>
        <v>1200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300</v>
      </c>
      <c r="R42" s="215">
        <v>0</v>
      </c>
      <c r="S42" s="215">
        <v>300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300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300</v>
      </c>
      <c r="AB42" s="211">
        <f t="shared" ref="AB42:AB59" si="30">H42+R42</f>
        <v>0</v>
      </c>
      <c r="AC42" s="211">
        <f t="shared" ref="AC42:AC59" si="31">I42+S42</f>
        <v>300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300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450</v>
      </c>
      <c r="R49" s="215">
        <v>0</v>
      </c>
      <c r="S49" s="215">
        <v>450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450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450</v>
      </c>
      <c r="AB49" s="211">
        <f t="shared" si="30"/>
        <v>0</v>
      </c>
      <c r="AC49" s="211">
        <f t="shared" si="31"/>
        <v>450</v>
      </c>
      <c r="AD49" s="211">
        <f t="shared" si="32"/>
        <v>0</v>
      </c>
      <c r="AE49" s="211">
        <f t="shared" si="33"/>
        <v>0</v>
      </c>
      <c r="AF49" s="211">
        <f t="shared" si="34"/>
        <v>450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1500</v>
      </c>
      <c r="R58" s="215">
        <v>1500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1500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1500</v>
      </c>
      <c r="AB58" s="211">
        <f t="shared" si="30"/>
        <v>1500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1500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6250</v>
      </c>
      <c r="R60" s="91"/>
      <c r="S60" s="91">
        <f t="shared" ref="S60:AH60" si="38">SUM(S10:S59)</f>
        <v>4750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6250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6250</v>
      </c>
      <c r="AB60" s="91">
        <f t="shared" si="38"/>
        <v>1500</v>
      </c>
      <c r="AC60" s="91">
        <f t="shared" si="38"/>
        <v>4750</v>
      </c>
      <c r="AD60" s="91">
        <f t="shared" si="38"/>
        <v>0</v>
      </c>
      <c r="AE60" s="91">
        <f t="shared" si="38"/>
        <v>0</v>
      </c>
      <c r="AF60" s="91">
        <f t="shared" si="38"/>
        <v>6250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52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84</v>
      </c>
      <c r="B3" s="101"/>
      <c r="C3" s="288" t="s">
        <v>83</v>
      </c>
      <c r="D3" s="288"/>
      <c r="F3" s="159">
        <v>300023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51</v>
      </c>
      <c r="H4" s="123" t="s">
        <v>85</v>
      </c>
    </row>
    <row r="5" spans="1:9" s="13" customFormat="1" ht="95.25" thickBot="1">
      <c r="A5" s="27" t="s">
        <v>50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604</v>
      </c>
      <c r="F22" s="151">
        <f t="shared" si="3"/>
        <v>604</v>
      </c>
      <c r="G22" s="151">
        <f t="shared" si="3"/>
        <v>0</v>
      </c>
      <c r="H22" s="151">
        <f t="shared" si="3"/>
        <v>1627</v>
      </c>
      <c r="I22" s="151">
        <f t="shared" si="3"/>
        <v>1627</v>
      </c>
    </row>
    <row r="23" spans="1:9">
      <c r="A23" s="128">
        <v>1</v>
      </c>
      <c r="B23" s="138" t="s">
        <v>143</v>
      </c>
      <c r="C23" s="139" t="s">
        <v>144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1627</v>
      </c>
      <c r="I23" s="30">
        <f t="shared" ref="I23:I36" si="5">G23+H23</f>
        <v>1627</v>
      </c>
    </row>
    <row r="24" spans="1:9">
      <c r="A24" s="128">
        <v>2</v>
      </c>
      <c r="B24" s="140" t="s">
        <v>145</v>
      </c>
      <c r="C24" s="141" t="s">
        <v>146</v>
      </c>
      <c r="D24" s="29">
        <v>0</v>
      </c>
      <c r="E24" s="122">
        <v>404</v>
      </c>
      <c r="F24" s="31">
        <f t="shared" si="4"/>
        <v>404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157</v>
      </c>
      <c r="C30" s="141" t="s">
        <v>158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29">
        <v>0</v>
      </c>
      <c r="E31" s="122">
        <v>100</v>
      </c>
      <c r="F31" s="31">
        <f t="shared" si="4"/>
        <v>100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29">
        <v>0</v>
      </c>
      <c r="E32" s="122">
        <v>100</v>
      </c>
      <c r="F32" s="31">
        <f t="shared" si="4"/>
        <v>100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172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8.75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217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262</v>
      </c>
      <c r="C83" s="119"/>
      <c r="D83" s="33">
        <f t="shared" ref="D83:I83" si="12">D7+D22+D37+D60</f>
        <v>0</v>
      </c>
      <c r="E83" s="34">
        <f t="shared" si="12"/>
        <v>604</v>
      </c>
      <c r="F83" s="35">
        <f t="shared" si="12"/>
        <v>604</v>
      </c>
      <c r="G83" s="33">
        <f t="shared" si="12"/>
        <v>0</v>
      </c>
      <c r="H83" s="34">
        <f t="shared" si="12"/>
        <v>1627</v>
      </c>
      <c r="I83" s="35">
        <f t="shared" si="12"/>
        <v>1627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300023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131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604</v>
      </c>
      <c r="F22" s="151">
        <f t="shared" si="3"/>
        <v>604</v>
      </c>
      <c r="G22" s="151">
        <f t="shared" si="3"/>
        <v>0</v>
      </c>
      <c r="H22" s="151">
        <f t="shared" si="3"/>
        <v>1627</v>
      </c>
      <c r="I22" s="151">
        <f t="shared" si="3"/>
        <v>1627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1627</v>
      </c>
      <c r="I23" s="148">
        <f t="shared" ref="I23:I36" si="5">G23+H23</f>
        <v>1627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404</v>
      </c>
      <c r="F24" s="149">
        <f t="shared" si="4"/>
        <v>404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100</v>
      </c>
      <c r="F31" s="149">
        <f t="shared" si="4"/>
        <v>100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100</v>
      </c>
      <c r="F32" s="149">
        <f t="shared" si="4"/>
        <v>100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604</v>
      </c>
      <c r="F83" s="153">
        <f t="shared" si="12"/>
        <v>604</v>
      </c>
      <c r="G83" s="151">
        <f t="shared" si="12"/>
        <v>0</v>
      </c>
      <c r="H83" s="152">
        <f t="shared" si="12"/>
        <v>1627</v>
      </c>
      <c r="I83" s="153">
        <f t="shared" si="12"/>
        <v>1627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300023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136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300023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140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1" t="s">
        <v>57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0" ht="21">
      <c r="A2" s="129"/>
      <c r="B2" s="170"/>
      <c r="C2" s="170"/>
      <c r="D2" s="170"/>
    </row>
    <row r="3" spans="1:10" ht="18.75">
      <c r="A3" s="158" t="s">
        <v>84</v>
      </c>
      <c r="B3" s="154"/>
      <c r="C3" s="288" t="s">
        <v>83</v>
      </c>
      <c r="D3" s="288"/>
      <c r="E3" s="288"/>
      <c r="F3" s="288"/>
      <c r="G3" s="288"/>
      <c r="H3" s="288"/>
      <c r="J3" s="159">
        <v>300023</v>
      </c>
    </row>
    <row r="4" spans="1:10" ht="18.75">
      <c r="A4" s="156" t="s">
        <v>48</v>
      </c>
      <c r="B4" s="131"/>
      <c r="C4" s="292" t="s">
        <v>13</v>
      </c>
      <c r="D4" s="292"/>
      <c r="E4" s="292"/>
      <c r="F4" s="292"/>
      <c r="J4" s="160" t="s">
        <v>51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58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4" t="s">
        <v>44</v>
      </c>
      <c r="B7" s="295" t="s">
        <v>0</v>
      </c>
      <c r="C7" s="298" t="s">
        <v>1</v>
      </c>
      <c r="D7" s="298"/>
      <c r="E7" s="298"/>
      <c r="F7" s="298" t="s">
        <v>2</v>
      </c>
      <c r="G7" s="298"/>
      <c r="H7" s="298"/>
      <c r="I7" s="299" t="s">
        <v>3</v>
      </c>
      <c r="J7" s="299"/>
    </row>
    <row r="8" spans="1:10" ht="27" customHeight="1">
      <c r="A8" s="294"/>
      <c r="B8" s="296"/>
      <c r="C8" s="293" t="s">
        <v>77</v>
      </c>
      <c r="D8" s="293"/>
      <c r="E8" s="293"/>
      <c r="F8" s="293" t="s">
        <v>77</v>
      </c>
      <c r="G8" s="293"/>
      <c r="H8" s="293"/>
      <c r="I8" s="293" t="s">
        <v>77</v>
      </c>
      <c r="J8" s="293"/>
    </row>
    <row r="9" spans="1:10" ht="15" customHeight="1">
      <c r="A9" s="294"/>
      <c r="B9" s="296"/>
      <c r="C9" s="289" t="s">
        <v>78</v>
      </c>
      <c r="D9" s="290" t="s">
        <v>7</v>
      </c>
      <c r="E9" s="289" t="s">
        <v>8</v>
      </c>
      <c r="F9" s="289" t="s">
        <v>78</v>
      </c>
      <c r="G9" s="290" t="s">
        <v>7</v>
      </c>
      <c r="H9" s="289" t="s">
        <v>8</v>
      </c>
      <c r="I9" s="289" t="s">
        <v>79</v>
      </c>
      <c r="J9" s="289" t="s">
        <v>8</v>
      </c>
    </row>
    <row r="10" spans="1:10" ht="86.25" customHeight="1">
      <c r="A10" s="294"/>
      <c r="B10" s="297"/>
      <c r="C10" s="289"/>
      <c r="D10" s="290"/>
      <c r="E10" s="289"/>
      <c r="F10" s="289"/>
      <c r="G10" s="290"/>
      <c r="H10" s="289"/>
      <c r="I10" s="289"/>
      <c r="J10" s="289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59</v>
      </c>
      <c r="F11" s="177">
        <v>6</v>
      </c>
      <c r="G11" s="176">
        <v>7</v>
      </c>
      <c r="H11" s="177" t="s">
        <v>60</v>
      </c>
      <c r="I11" s="175" t="s">
        <v>62</v>
      </c>
      <c r="J11" s="175" t="s">
        <v>61</v>
      </c>
    </row>
    <row r="12" spans="1:10">
      <c r="A12" s="205">
        <v>1581</v>
      </c>
      <c r="B12" s="205" t="s">
        <v>263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264</v>
      </c>
      <c r="C13" s="205">
        <v>0</v>
      </c>
      <c r="D13" s="205">
        <v>12</v>
      </c>
      <c r="E13" s="205">
        <f t="shared" si="0"/>
        <v>0</v>
      </c>
      <c r="F13" s="205">
        <v>122</v>
      </c>
      <c r="G13" s="205">
        <v>12</v>
      </c>
      <c r="H13" s="205">
        <f t="shared" si="1"/>
        <v>1464</v>
      </c>
      <c r="I13" s="205">
        <f t="shared" si="2"/>
        <v>122</v>
      </c>
      <c r="J13" s="205">
        <f t="shared" si="3"/>
        <v>1464</v>
      </c>
    </row>
    <row r="14" spans="1:10">
      <c r="A14" s="205">
        <v>1583</v>
      </c>
      <c r="B14" s="205" t="s">
        <v>265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266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267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268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269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270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271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272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273</v>
      </c>
      <c r="C22" s="205">
        <v>0</v>
      </c>
      <c r="D22" s="205">
        <v>12</v>
      </c>
      <c r="E22" s="205">
        <f t="shared" si="0"/>
        <v>0</v>
      </c>
      <c r="F22" s="205">
        <v>83</v>
      </c>
      <c r="G22" s="205">
        <v>12</v>
      </c>
      <c r="H22" s="205">
        <f t="shared" si="1"/>
        <v>996</v>
      </c>
      <c r="I22" s="205">
        <f t="shared" si="2"/>
        <v>83</v>
      </c>
      <c r="J22" s="205">
        <f t="shared" si="3"/>
        <v>996</v>
      </c>
    </row>
    <row r="23" spans="1:10">
      <c r="A23" s="205">
        <v>1592</v>
      </c>
      <c r="B23" s="205" t="s">
        <v>274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6" t="s">
        <v>275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276</v>
      </c>
      <c r="C25" s="205">
        <v>0</v>
      </c>
      <c r="D25" s="205">
        <v>12</v>
      </c>
      <c r="E25" s="205">
        <f t="shared" si="0"/>
        <v>0</v>
      </c>
      <c r="F25" s="205">
        <v>177</v>
      </c>
      <c r="G25" s="205">
        <v>12</v>
      </c>
      <c r="H25" s="205">
        <f t="shared" si="1"/>
        <v>2124</v>
      </c>
      <c r="I25" s="205">
        <f t="shared" si="2"/>
        <v>177</v>
      </c>
      <c r="J25" s="205">
        <f t="shared" si="3"/>
        <v>2124</v>
      </c>
    </row>
    <row r="26" spans="1:10" ht="30">
      <c r="A26" s="205">
        <v>1595</v>
      </c>
      <c r="B26" s="236" t="s">
        <v>277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262</v>
      </c>
      <c r="C27" s="205">
        <f>SUM(C12:C26)</f>
        <v>0</v>
      </c>
      <c r="D27" s="205"/>
      <c r="E27" s="205"/>
      <c r="F27" s="205">
        <f>SUM(F12:F26)</f>
        <v>382</v>
      </c>
      <c r="G27" s="205"/>
      <c r="H27" s="205"/>
      <c r="I27" s="205">
        <f>SUM(I12:I26)</f>
        <v>382</v>
      </c>
      <c r="J27" s="205"/>
    </row>
  </sheetData>
  <mergeCells count="19">
    <mergeCell ref="C9:C10"/>
    <mergeCell ref="D9:D10"/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>
    <pageSetUpPr fitToPage="1"/>
  </sheetPr>
  <dimension ref="A1:J239"/>
  <sheetViews>
    <sheetView tabSelected="1" view="pageBreakPreview" zoomScale="60" zoomScaleNormal="100" workbookViewId="0">
      <selection activeCell="E1" sqref="E1:F1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223" customFormat="1" ht="54.75" customHeight="1">
      <c r="D1" s="169"/>
      <c r="E1" s="304" t="s">
        <v>728</v>
      </c>
      <c r="F1" s="304"/>
    </row>
    <row r="2" spans="1:10" ht="53.25" customHeight="1">
      <c r="A2" s="129"/>
      <c r="B2" s="300" t="s">
        <v>74</v>
      </c>
      <c r="C2" s="300"/>
      <c r="D2" s="300"/>
      <c r="E2" s="180"/>
      <c r="F2" s="144"/>
      <c r="G2" s="144"/>
      <c r="H2" s="129"/>
      <c r="I2" s="129"/>
      <c r="J2" s="129"/>
    </row>
    <row r="3" spans="1:10" ht="21">
      <c r="A3" s="129"/>
      <c r="B3" s="224"/>
      <c r="C3" s="130"/>
      <c r="D3" s="130"/>
      <c r="E3" s="130"/>
      <c r="F3" s="130"/>
      <c r="G3" s="130"/>
      <c r="H3" s="129"/>
      <c r="I3" s="129"/>
      <c r="J3" s="129"/>
    </row>
    <row r="4" spans="1:10" ht="31.5" customHeight="1">
      <c r="A4" s="158" t="s">
        <v>84</v>
      </c>
      <c r="B4" s="224" t="s">
        <v>727</v>
      </c>
      <c r="C4" s="301" t="s">
        <v>83</v>
      </c>
      <c r="D4" s="301"/>
      <c r="E4" s="159">
        <v>300023</v>
      </c>
      <c r="F4" s="129"/>
      <c r="H4" s="129"/>
      <c r="I4" s="129"/>
      <c r="J4" s="129"/>
    </row>
    <row r="5" spans="1:10" ht="15.75">
      <c r="A5" s="156" t="s">
        <v>48</v>
      </c>
      <c r="B5" s="230"/>
      <c r="C5" s="231" t="s">
        <v>13</v>
      </c>
      <c r="D5" s="161"/>
      <c r="E5" s="160" t="s">
        <v>51</v>
      </c>
      <c r="F5" s="129"/>
      <c r="H5" s="129"/>
      <c r="J5" s="129"/>
    </row>
    <row r="6" spans="1:10" ht="19.5" thickBot="1">
      <c r="A6" s="156"/>
      <c r="B6" s="233" t="s">
        <v>278</v>
      </c>
      <c r="C6" s="131"/>
      <c r="F6" s="129"/>
      <c r="H6" s="129"/>
      <c r="I6" s="168"/>
      <c r="J6" s="129"/>
    </row>
    <row r="7" spans="1:10" ht="51.75" customHeight="1">
      <c r="A7" s="232" t="s">
        <v>56</v>
      </c>
      <c r="B7" s="232" t="s">
        <v>73</v>
      </c>
      <c r="C7" s="232" t="s">
        <v>53</v>
      </c>
      <c r="D7" s="232" t="s">
        <v>54</v>
      </c>
      <c r="E7" s="232" t="s">
        <v>55</v>
      </c>
    </row>
    <row r="8" spans="1:10">
      <c r="A8" s="205">
        <v>1</v>
      </c>
      <c r="B8" s="205" t="s">
        <v>279</v>
      </c>
      <c r="C8" s="205" t="s">
        <v>280</v>
      </c>
      <c r="D8" s="236" t="s">
        <v>281</v>
      </c>
      <c r="E8" s="205">
        <v>0</v>
      </c>
    </row>
    <row r="9" spans="1:10">
      <c r="A9" s="205">
        <v>2</v>
      </c>
      <c r="B9" s="205" t="s">
        <v>279</v>
      </c>
      <c r="C9" s="205" t="s">
        <v>282</v>
      </c>
      <c r="D9" s="236" t="s">
        <v>283</v>
      </c>
      <c r="E9" s="205">
        <v>0</v>
      </c>
    </row>
    <row r="10" spans="1:10">
      <c r="A10" s="205">
        <v>3</v>
      </c>
      <c r="B10" s="205" t="s">
        <v>279</v>
      </c>
      <c r="C10" s="205" t="s">
        <v>284</v>
      </c>
      <c r="D10" s="236" t="s">
        <v>285</v>
      </c>
      <c r="E10" s="205">
        <v>50</v>
      </c>
    </row>
    <row r="11" spans="1:10" ht="30">
      <c r="A11" s="205">
        <v>4</v>
      </c>
      <c r="B11" s="205" t="s">
        <v>279</v>
      </c>
      <c r="C11" s="205" t="s">
        <v>286</v>
      </c>
      <c r="D11" s="236" t="s">
        <v>287</v>
      </c>
      <c r="E11" s="205">
        <v>0</v>
      </c>
    </row>
    <row r="12" spans="1:10">
      <c r="A12" s="205">
        <v>5</v>
      </c>
      <c r="B12" s="205" t="s">
        <v>279</v>
      </c>
      <c r="C12" s="205" t="s">
        <v>288</v>
      </c>
      <c r="D12" s="236" t="s">
        <v>289</v>
      </c>
      <c r="E12" s="205">
        <v>200</v>
      </c>
    </row>
    <row r="13" spans="1:10" ht="30">
      <c r="A13" s="205">
        <v>6</v>
      </c>
      <c r="B13" s="205" t="s">
        <v>279</v>
      </c>
      <c r="C13" s="205" t="s">
        <v>290</v>
      </c>
      <c r="D13" s="236" t="s">
        <v>291</v>
      </c>
      <c r="E13" s="205">
        <v>0</v>
      </c>
    </row>
    <row r="14" spans="1:10">
      <c r="A14" s="205">
        <v>7</v>
      </c>
      <c r="B14" s="205" t="s">
        <v>279</v>
      </c>
      <c r="C14" s="205" t="s">
        <v>292</v>
      </c>
      <c r="D14" s="236" t="s">
        <v>293</v>
      </c>
      <c r="E14" s="205">
        <v>200</v>
      </c>
    </row>
    <row r="15" spans="1:10" ht="30">
      <c r="A15" s="205">
        <v>8</v>
      </c>
      <c r="B15" s="205" t="s">
        <v>279</v>
      </c>
      <c r="C15" s="205" t="s">
        <v>294</v>
      </c>
      <c r="D15" s="236" t="s">
        <v>295</v>
      </c>
      <c r="E15" s="205">
        <v>0</v>
      </c>
    </row>
    <row r="16" spans="1:10" ht="30">
      <c r="A16" s="205">
        <v>9</v>
      </c>
      <c r="B16" s="205" t="s">
        <v>279</v>
      </c>
      <c r="C16" s="205" t="s">
        <v>296</v>
      </c>
      <c r="D16" s="236" t="s">
        <v>297</v>
      </c>
      <c r="E16" s="205">
        <v>0</v>
      </c>
    </row>
    <row r="17" spans="1:5">
      <c r="A17" s="205">
        <v>10</v>
      </c>
      <c r="B17" s="205" t="s">
        <v>279</v>
      </c>
      <c r="C17" s="205" t="s">
        <v>298</v>
      </c>
      <c r="D17" s="236" t="s">
        <v>299</v>
      </c>
      <c r="E17" s="205">
        <v>50</v>
      </c>
    </row>
    <row r="18" spans="1:5" ht="30">
      <c r="A18" s="205">
        <v>11</v>
      </c>
      <c r="B18" s="205" t="s">
        <v>279</v>
      </c>
      <c r="C18" s="205" t="s">
        <v>300</v>
      </c>
      <c r="D18" s="236" t="s">
        <v>301</v>
      </c>
      <c r="E18" s="205">
        <v>0</v>
      </c>
    </row>
    <row r="19" spans="1:5" ht="30">
      <c r="A19" s="205">
        <v>12</v>
      </c>
      <c r="B19" s="205" t="s">
        <v>279</v>
      </c>
      <c r="C19" s="205" t="s">
        <v>302</v>
      </c>
      <c r="D19" s="236" t="s">
        <v>303</v>
      </c>
      <c r="E19" s="205">
        <v>0</v>
      </c>
    </row>
    <row r="20" spans="1:5">
      <c r="A20" s="205">
        <v>13</v>
      </c>
      <c r="B20" s="205" t="s">
        <v>279</v>
      </c>
      <c r="C20" s="205" t="s">
        <v>304</v>
      </c>
      <c r="D20" s="236" t="s">
        <v>305</v>
      </c>
      <c r="E20" s="205">
        <v>50</v>
      </c>
    </row>
    <row r="21" spans="1:5" ht="30">
      <c r="A21" s="205">
        <v>14</v>
      </c>
      <c r="B21" s="205" t="s">
        <v>279</v>
      </c>
      <c r="C21" s="205" t="s">
        <v>306</v>
      </c>
      <c r="D21" s="236" t="s">
        <v>307</v>
      </c>
      <c r="E21" s="205">
        <v>0</v>
      </c>
    </row>
    <row r="22" spans="1:5">
      <c r="A22" s="205">
        <v>15</v>
      </c>
      <c r="B22" s="205" t="s">
        <v>279</v>
      </c>
      <c r="C22" s="205" t="s">
        <v>308</v>
      </c>
      <c r="D22" s="236" t="s">
        <v>309</v>
      </c>
      <c r="E22" s="205">
        <v>0</v>
      </c>
    </row>
    <row r="23" spans="1:5">
      <c r="A23" s="205">
        <v>16</v>
      </c>
      <c r="B23" s="205" t="s">
        <v>279</v>
      </c>
      <c r="C23" s="205" t="s">
        <v>310</v>
      </c>
      <c r="D23" s="236" t="s">
        <v>311</v>
      </c>
      <c r="E23" s="205">
        <v>50</v>
      </c>
    </row>
    <row r="24" spans="1:5">
      <c r="A24" s="205">
        <v>17</v>
      </c>
      <c r="B24" s="205" t="s">
        <v>279</v>
      </c>
      <c r="C24" s="205" t="s">
        <v>312</v>
      </c>
      <c r="D24" s="236" t="s">
        <v>313</v>
      </c>
      <c r="E24" s="205">
        <v>100</v>
      </c>
    </row>
    <row r="25" spans="1:5">
      <c r="A25" s="205">
        <v>18</v>
      </c>
      <c r="B25" s="205" t="s">
        <v>279</v>
      </c>
      <c r="C25" s="205" t="s">
        <v>314</v>
      </c>
      <c r="D25" s="236" t="s">
        <v>315</v>
      </c>
      <c r="E25" s="205">
        <v>100</v>
      </c>
    </row>
    <row r="26" spans="1:5">
      <c r="A26" s="205">
        <v>19</v>
      </c>
      <c r="B26" s="205" t="s">
        <v>279</v>
      </c>
      <c r="C26" s="205" t="s">
        <v>316</v>
      </c>
      <c r="D26" s="236" t="s">
        <v>317</v>
      </c>
      <c r="E26" s="205">
        <v>50</v>
      </c>
    </row>
    <row r="27" spans="1:5">
      <c r="A27" s="205">
        <v>20</v>
      </c>
      <c r="B27" s="205" t="s">
        <v>279</v>
      </c>
      <c r="C27" s="205" t="s">
        <v>318</v>
      </c>
      <c r="D27" s="236" t="s">
        <v>319</v>
      </c>
      <c r="E27" s="205">
        <v>250</v>
      </c>
    </row>
    <row r="28" spans="1:5">
      <c r="A28" s="205">
        <v>21</v>
      </c>
      <c r="B28" s="205" t="s">
        <v>279</v>
      </c>
      <c r="C28" s="205" t="s">
        <v>320</v>
      </c>
      <c r="D28" s="236" t="s">
        <v>321</v>
      </c>
      <c r="E28" s="205">
        <v>0</v>
      </c>
    </row>
    <row r="29" spans="1:5">
      <c r="A29" s="205">
        <v>22</v>
      </c>
      <c r="B29" s="205" t="s">
        <v>279</v>
      </c>
      <c r="C29" s="205" t="s">
        <v>322</v>
      </c>
      <c r="D29" s="236" t="s">
        <v>323</v>
      </c>
      <c r="E29" s="205">
        <v>0</v>
      </c>
    </row>
    <row r="30" spans="1:5">
      <c r="A30" s="205">
        <v>23</v>
      </c>
      <c r="B30" s="205" t="s">
        <v>279</v>
      </c>
      <c r="C30" s="205" t="s">
        <v>324</v>
      </c>
      <c r="D30" s="236" t="s">
        <v>325</v>
      </c>
      <c r="E30" s="205">
        <v>0</v>
      </c>
    </row>
    <row r="31" spans="1:5" ht="30">
      <c r="A31" s="205">
        <v>24</v>
      </c>
      <c r="B31" s="205" t="s">
        <v>279</v>
      </c>
      <c r="C31" s="205" t="s">
        <v>326</v>
      </c>
      <c r="D31" s="236" t="s">
        <v>327</v>
      </c>
      <c r="E31" s="205">
        <v>0</v>
      </c>
    </row>
    <row r="32" spans="1:5">
      <c r="A32" s="205">
        <v>25</v>
      </c>
      <c r="B32" s="205" t="s">
        <v>279</v>
      </c>
      <c r="C32" s="205" t="s">
        <v>328</v>
      </c>
      <c r="D32" s="236" t="s">
        <v>329</v>
      </c>
      <c r="E32" s="205">
        <v>0</v>
      </c>
    </row>
    <row r="33" spans="1:5">
      <c r="A33" s="205">
        <v>26</v>
      </c>
      <c r="B33" s="205" t="s">
        <v>279</v>
      </c>
      <c r="C33" s="205" t="s">
        <v>330</v>
      </c>
      <c r="D33" s="236" t="s">
        <v>331</v>
      </c>
      <c r="E33" s="205">
        <v>0</v>
      </c>
    </row>
    <row r="34" spans="1:5">
      <c r="A34" s="205">
        <v>27</v>
      </c>
      <c r="B34" s="205" t="s">
        <v>279</v>
      </c>
      <c r="C34" s="205" t="s">
        <v>332</v>
      </c>
      <c r="D34" s="236" t="s">
        <v>333</v>
      </c>
      <c r="E34" s="205">
        <v>0</v>
      </c>
    </row>
    <row r="35" spans="1:5" ht="30">
      <c r="A35" s="205">
        <v>28</v>
      </c>
      <c r="B35" s="205" t="s">
        <v>279</v>
      </c>
      <c r="C35" s="205" t="s">
        <v>334</v>
      </c>
      <c r="D35" s="236" t="s">
        <v>335</v>
      </c>
      <c r="E35" s="205">
        <v>0</v>
      </c>
    </row>
    <row r="36" spans="1:5">
      <c r="A36" s="205">
        <v>29</v>
      </c>
      <c r="B36" s="205" t="s">
        <v>279</v>
      </c>
      <c r="C36" s="205" t="s">
        <v>336</v>
      </c>
      <c r="D36" s="236" t="s">
        <v>337</v>
      </c>
      <c r="E36" s="205">
        <v>1072</v>
      </c>
    </row>
    <row r="37" spans="1:5" ht="30">
      <c r="A37" s="205">
        <v>30</v>
      </c>
      <c r="B37" s="205" t="s">
        <v>279</v>
      </c>
      <c r="C37" s="205" t="s">
        <v>338</v>
      </c>
      <c r="D37" s="236" t="s">
        <v>339</v>
      </c>
      <c r="E37" s="205">
        <v>0</v>
      </c>
    </row>
    <row r="38" spans="1:5" ht="30">
      <c r="A38" s="205">
        <v>31</v>
      </c>
      <c r="B38" s="205" t="s">
        <v>279</v>
      </c>
      <c r="C38" s="205" t="s">
        <v>340</v>
      </c>
      <c r="D38" s="236" t="s">
        <v>341</v>
      </c>
      <c r="E38" s="205">
        <v>0</v>
      </c>
    </row>
    <row r="39" spans="1:5">
      <c r="A39" s="205">
        <v>32</v>
      </c>
      <c r="B39" s="205" t="s">
        <v>279</v>
      </c>
      <c r="C39" s="205" t="s">
        <v>342</v>
      </c>
      <c r="D39" s="236" t="s">
        <v>343</v>
      </c>
      <c r="E39" s="205">
        <v>995</v>
      </c>
    </row>
    <row r="40" spans="1:5">
      <c r="A40" s="205">
        <v>33</v>
      </c>
      <c r="B40" s="205" t="s">
        <v>279</v>
      </c>
      <c r="C40" s="205" t="s">
        <v>344</v>
      </c>
      <c r="D40" s="236" t="s">
        <v>345</v>
      </c>
      <c r="E40" s="205">
        <v>0</v>
      </c>
    </row>
    <row r="41" spans="1:5">
      <c r="A41" s="205">
        <v>34</v>
      </c>
      <c r="B41" s="205" t="s">
        <v>279</v>
      </c>
      <c r="C41" s="205" t="s">
        <v>346</v>
      </c>
      <c r="D41" s="236" t="s">
        <v>347</v>
      </c>
      <c r="E41" s="205">
        <v>0</v>
      </c>
    </row>
    <row r="42" spans="1:5">
      <c r="A42" s="205">
        <v>35</v>
      </c>
      <c r="B42" s="205" t="s">
        <v>279</v>
      </c>
      <c r="C42" s="205" t="s">
        <v>348</v>
      </c>
      <c r="D42" s="236" t="s">
        <v>349</v>
      </c>
      <c r="E42" s="205">
        <v>0</v>
      </c>
    </row>
    <row r="43" spans="1:5">
      <c r="A43" s="205">
        <v>36</v>
      </c>
      <c r="B43" s="205" t="s">
        <v>279</v>
      </c>
      <c r="C43" s="205" t="s">
        <v>350</v>
      </c>
      <c r="D43" s="236" t="s">
        <v>351</v>
      </c>
      <c r="E43" s="205">
        <v>0</v>
      </c>
    </row>
    <row r="44" spans="1:5">
      <c r="A44" s="205">
        <v>37</v>
      </c>
      <c r="B44" s="205" t="s">
        <v>279</v>
      </c>
      <c r="C44" s="205" t="s">
        <v>352</v>
      </c>
      <c r="D44" s="236" t="s">
        <v>353</v>
      </c>
      <c r="E44" s="205">
        <v>10</v>
      </c>
    </row>
    <row r="45" spans="1:5" ht="30">
      <c r="A45" s="205">
        <v>38</v>
      </c>
      <c r="B45" s="205" t="s">
        <v>279</v>
      </c>
      <c r="C45" s="205" t="s">
        <v>354</v>
      </c>
      <c r="D45" s="236" t="s">
        <v>355</v>
      </c>
      <c r="E45" s="205">
        <v>0</v>
      </c>
    </row>
    <row r="46" spans="1:5">
      <c r="A46" s="205">
        <v>39</v>
      </c>
      <c r="B46" s="205" t="s">
        <v>279</v>
      </c>
      <c r="C46" s="205" t="s">
        <v>356</v>
      </c>
      <c r="D46" s="236" t="s">
        <v>357</v>
      </c>
      <c r="E46" s="205">
        <v>0</v>
      </c>
    </row>
    <row r="47" spans="1:5">
      <c r="A47" s="205">
        <v>40</v>
      </c>
      <c r="B47" s="205" t="s">
        <v>279</v>
      </c>
      <c r="C47" s="205" t="s">
        <v>358</v>
      </c>
      <c r="D47" s="236" t="s">
        <v>359</v>
      </c>
      <c r="E47" s="205">
        <v>0</v>
      </c>
    </row>
    <row r="48" spans="1:5">
      <c r="A48" s="205">
        <v>41</v>
      </c>
      <c r="B48" s="205" t="s">
        <v>279</v>
      </c>
      <c r="C48" s="205" t="s">
        <v>360</v>
      </c>
      <c r="D48" s="236" t="s">
        <v>361</v>
      </c>
      <c r="E48" s="205">
        <v>0</v>
      </c>
    </row>
    <row r="49" spans="1:5">
      <c r="A49" s="205">
        <v>42</v>
      </c>
      <c r="B49" s="205" t="s">
        <v>279</v>
      </c>
      <c r="C49" s="205" t="s">
        <v>362</v>
      </c>
      <c r="D49" s="236" t="s">
        <v>363</v>
      </c>
      <c r="E49" s="205">
        <v>0</v>
      </c>
    </row>
    <row r="50" spans="1:5">
      <c r="A50" s="205">
        <v>43</v>
      </c>
      <c r="B50" s="205" t="s">
        <v>279</v>
      </c>
      <c r="C50" s="205" t="s">
        <v>364</v>
      </c>
      <c r="D50" s="236" t="s">
        <v>365</v>
      </c>
      <c r="E50" s="205">
        <v>0</v>
      </c>
    </row>
    <row r="51" spans="1:5">
      <c r="A51" s="205">
        <v>44</v>
      </c>
      <c r="B51" s="205" t="s">
        <v>279</v>
      </c>
      <c r="C51" s="205" t="s">
        <v>366</v>
      </c>
      <c r="D51" s="236" t="s">
        <v>367</v>
      </c>
      <c r="E51" s="205">
        <v>0</v>
      </c>
    </row>
    <row r="52" spans="1:5">
      <c r="A52" s="205">
        <v>45</v>
      </c>
      <c r="B52" s="205" t="s">
        <v>279</v>
      </c>
      <c r="C52" s="205" t="s">
        <v>368</v>
      </c>
      <c r="D52" s="236" t="s">
        <v>369</v>
      </c>
      <c r="E52" s="205">
        <v>0</v>
      </c>
    </row>
    <row r="53" spans="1:5">
      <c r="A53" s="205">
        <v>46</v>
      </c>
      <c r="B53" s="205" t="s">
        <v>279</v>
      </c>
      <c r="C53" s="205" t="s">
        <v>370</v>
      </c>
      <c r="D53" s="236" t="s">
        <v>371</v>
      </c>
      <c r="E53" s="205">
        <v>0</v>
      </c>
    </row>
    <row r="54" spans="1:5">
      <c r="A54" s="205">
        <v>47</v>
      </c>
      <c r="B54" s="205" t="s">
        <v>279</v>
      </c>
      <c r="C54" s="205" t="s">
        <v>372</v>
      </c>
      <c r="D54" s="236" t="s">
        <v>373</v>
      </c>
      <c r="E54" s="205">
        <v>0</v>
      </c>
    </row>
    <row r="55" spans="1:5">
      <c r="A55" s="205">
        <v>48</v>
      </c>
      <c r="B55" s="205" t="s">
        <v>279</v>
      </c>
      <c r="C55" s="205" t="s">
        <v>374</v>
      </c>
      <c r="D55" s="236" t="s">
        <v>375</v>
      </c>
      <c r="E55" s="205">
        <v>0</v>
      </c>
    </row>
    <row r="56" spans="1:5" ht="30">
      <c r="A56" s="205">
        <v>49</v>
      </c>
      <c r="B56" s="205" t="s">
        <v>279</v>
      </c>
      <c r="C56" s="205" t="s">
        <v>376</v>
      </c>
      <c r="D56" s="236" t="s">
        <v>377</v>
      </c>
      <c r="E56" s="205">
        <v>0</v>
      </c>
    </row>
    <row r="57" spans="1:5">
      <c r="A57" s="205">
        <v>50</v>
      </c>
      <c r="B57" s="205" t="s">
        <v>279</v>
      </c>
      <c r="C57" s="205" t="s">
        <v>378</v>
      </c>
      <c r="D57" s="236" t="s">
        <v>379</v>
      </c>
      <c r="E57" s="205">
        <v>0</v>
      </c>
    </row>
    <row r="58" spans="1:5">
      <c r="A58" s="205">
        <v>51</v>
      </c>
      <c r="B58" s="205" t="s">
        <v>279</v>
      </c>
      <c r="C58" s="205" t="s">
        <v>380</v>
      </c>
      <c r="D58" s="236" t="s">
        <v>381</v>
      </c>
      <c r="E58" s="205">
        <v>0</v>
      </c>
    </row>
    <row r="59" spans="1:5">
      <c r="A59" s="205">
        <v>52</v>
      </c>
      <c r="B59" s="205" t="s">
        <v>279</v>
      </c>
      <c r="C59" s="205" t="s">
        <v>382</v>
      </c>
      <c r="D59" s="236" t="s">
        <v>383</v>
      </c>
      <c r="E59" s="205">
        <v>0</v>
      </c>
    </row>
    <row r="60" spans="1:5" ht="30">
      <c r="A60" s="205">
        <v>53</v>
      </c>
      <c r="B60" s="205" t="s">
        <v>279</v>
      </c>
      <c r="C60" s="205" t="s">
        <v>384</v>
      </c>
      <c r="D60" s="236" t="s">
        <v>385</v>
      </c>
      <c r="E60" s="205">
        <v>0</v>
      </c>
    </row>
    <row r="61" spans="1:5">
      <c r="A61" s="205">
        <v>54</v>
      </c>
      <c r="B61" s="205" t="s">
        <v>279</v>
      </c>
      <c r="C61" s="205" t="s">
        <v>386</v>
      </c>
      <c r="D61" s="236" t="s">
        <v>387</v>
      </c>
      <c r="E61" s="205">
        <v>0</v>
      </c>
    </row>
    <row r="62" spans="1:5">
      <c r="A62" s="205">
        <v>55</v>
      </c>
      <c r="B62" s="205" t="s">
        <v>279</v>
      </c>
      <c r="C62" s="205" t="s">
        <v>388</v>
      </c>
      <c r="D62" s="236" t="s">
        <v>389</v>
      </c>
      <c r="E62" s="205">
        <v>60</v>
      </c>
    </row>
    <row r="63" spans="1:5">
      <c r="A63" s="205">
        <v>56</v>
      </c>
      <c r="B63" s="205" t="s">
        <v>279</v>
      </c>
      <c r="C63" s="205" t="s">
        <v>390</v>
      </c>
      <c r="D63" s="236" t="s">
        <v>391</v>
      </c>
      <c r="E63" s="205">
        <v>40</v>
      </c>
    </row>
    <row r="64" spans="1:5" ht="30">
      <c r="A64" s="205">
        <v>57</v>
      </c>
      <c r="B64" s="205" t="s">
        <v>279</v>
      </c>
      <c r="C64" s="205" t="s">
        <v>392</v>
      </c>
      <c r="D64" s="236" t="s">
        <v>393</v>
      </c>
      <c r="E64" s="205">
        <v>0</v>
      </c>
    </row>
    <row r="65" spans="1:5">
      <c r="A65" s="205">
        <v>58</v>
      </c>
      <c r="B65" s="205" t="s">
        <v>279</v>
      </c>
      <c r="C65" s="205" t="s">
        <v>394</v>
      </c>
      <c r="D65" s="236" t="s">
        <v>395</v>
      </c>
      <c r="E65" s="205">
        <v>0</v>
      </c>
    </row>
    <row r="66" spans="1:5" ht="30">
      <c r="A66" s="205">
        <v>59</v>
      </c>
      <c r="B66" s="205" t="s">
        <v>279</v>
      </c>
      <c r="C66" s="205" t="s">
        <v>396</v>
      </c>
      <c r="D66" s="236" t="s">
        <v>397</v>
      </c>
      <c r="E66" s="205">
        <v>0</v>
      </c>
    </row>
    <row r="67" spans="1:5">
      <c r="A67" s="205">
        <v>60</v>
      </c>
      <c r="B67" s="205" t="s">
        <v>279</v>
      </c>
      <c r="C67" s="205" t="s">
        <v>398</v>
      </c>
      <c r="D67" s="236" t="s">
        <v>399</v>
      </c>
      <c r="E67" s="205">
        <v>60</v>
      </c>
    </row>
    <row r="68" spans="1:5">
      <c r="A68" s="205">
        <v>61</v>
      </c>
      <c r="B68" s="205" t="s">
        <v>279</v>
      </c>
      <c r="C68" s="205" t="s">
        <v>400</v>
      </c>
      <c r="D68" s="236" t="s">
        <v>401</v>
      </c>
      <c r="E68" s="205">
        <v>40</v>
      </c>
    </row>
    <row r="69" spans="1:5" ht="30">
      <c r="A69" s="205">
        <v>62</v>
      </c>
      <c r="B69" s="205" t="s">
        <v>279</v>
      </c>
      <c r="C69" s="205" t="s">
        <v>402</v>
      </c>
      <c r="D69" s="236" t="s">
        <v>403</v>
      </c>
      <c r="E69" s="205">
        <v>0</v>
      </c>
    </row>
    <row r="70" spans="1:5">
      <c r="A70" s="205">
        <v>63</v>
      </c>
      <c r="B70" s="205" t="s">
        <v>279</v>
      </c>
      <c r="C70" s="205" t="s">
        <v>404</v>
      </c>
      <c r="D70" s="236" t="s">
        <v>405</v>
      </c>
      <c r="E70" s="205">
        <v>0</v>
      </c>
    </row>
    <row r="71" spans="1:5">
      <c r="A71" s="205">
        <v>64</v>
      </c>
      <c r="B71" s="205" t="s">
        <v>279</v>
      </c>
      <c r="C71" s="205" t="s">
        <v>406</v>
      </c>
      <c r="D71" s="236" t="s">
        <v>407</v>
      </c>
      <c r="E71" s="205">
        <v>0</v>
      </c>
    </row>
    <row r="72" spans="1:5" ht="30">
      <c r="A72" s="205">
        <v>65</v>
      </c>
      <c r="B72" s="205" t="s">
        <v>279</v>
      </c>
      <c r="C72" s="205" t="s">
        <v>408</v>
      </c>
      <c r="D72" s="236" t="s">
        <v>409</v>
      </c>
      <c r="E72" s="205">
        <v>0</v>
      </c>
    </row>
    <row r="73" spans="1:5">
      <c r="A73" s="205">
        <v>66</v>
      </c>
      <c r="B73" s="205" t="s">
        <v>279</v>
      </c>
      <c r="C73" s="205" t="s">
        <v>410</v>
      </c>
      <c r="D73" s="236" t="s">
        <v>411</v>
      </c>
      <c r="E73" s="205">
        <v>60</v>
      </c>
    </row>
    <row r="74" spans="1:5">
      <c r="A74" s="205">
        <v>67</v>
      </c>
      <c r="B74" s="205" t="s">
        <v>279</v>
      </c>
      <c r="C74" s="205" t="s">
        <v>412</v>
      </c>
      <c r="D74" s="236" t="s">
        <v>413</v>
      </c>
      <c r="E74" s="205">
        <v>0</v>
      </c>
    </row>
    <row r="75" spans="1:5">
      <c r="A75" s="205">
        <v>68</v>
      </c>
      <c r="B75" s="205" t="s">
        <v>279</v>
      </c>
      <c r="C75" s="205" t="s">
        <v>414</v>
      </c>
      <c r="D75" s="236" t="s">
        <v>415</v>
      </c>
      <c r="E75" s="205">
        <v>0</v>
      </c>
    </row>
    <row r="76" spans="1:5" ht="30">
      <c r="A76" s="205">
        <v>69</v>
      </c>
      <c r="B76" s="205" t="s">
        <v>279</v>
      </c>
      <c r="C76" s="205" t="s">
        <v>416</v>
      </c>
      <c r="D76" s="236" t="s">
        <v>417</v>
      </c>
      <c r="E76" s="205">
        <v>0</v>
      </c>
    </row>
    <row r="77" spans="1:5">
      <c r="A77" s="205">
        <v>70</v>
      </c>
      <c r="B77" s="205" t="s">
        <v>279</v>
      </c>
      <c r="C77" s="205" t="s">
        <v>418</v>
      </c>
      <c r="D77" s="236" t="s">
        <v>419</v>
      </c>
      <c r="E77" s="205">
        <v>0</v>
      </c>
    </row>
    <row r="78" spans="1:5">
      <c r="A78" s="205">
        <v>71</v>
      </c>
      <c r="B78" s="205" t="s">
        <v>279</v>
      </c>
      <c r="C78" s="205" t="s">
        <v>420</v>
      </c>
      <c r="D78" s="236" t="s">
        <v>421</v>
      </c>
      <c r="E78" s="205">
        <v>0</v>
      </c>
    </row>
    <row r="79" spans="1:5">
      <c r="A79" s="205">
        <v>72</v>
      </c>
      <c r="B79" s="205" t="s">
        <v>279</v>
      </c>
      <c r="C79" s="205" t="s">
        <v>422</v>
      </c>
      <c r="D79" s="236" t="s">
        <v>423</v>
      </c>
      <c r="E79" s="205">
        <v>0</v>
      </c>
    </row>
    <row r="80" spans="1:5">
      <c r="A80" s="205">
        <v>73</v>
      </c>
      <c r="B80" s="205" t="s">
        <v>279</v>
      </c>
      <c r="C80" s="205" t="s">
        <v>424</v>
      </c>
      <c r="D80" s="236" t="s">
        <v>425</v>
      </c>
      <c r="E80" s="205">
        <v>120</v>
      </c>
    </row>
    <row r="81" spans="1:5" ht="30">
      <c r="A81" s="205">
        <v>74</v>
      </c>
      <c r="B81" s="205" t="s">
        <v>279</v>
      </c>
      <c r="C81" s="205" t="s">
        <v>426</v>
      </c>
      <c r="D81" s="236" t="s">
        <v>427</v>
      </c>
      <c r="E81" s="205">
        <v>0</v>
      </c>
    </row>
    <row r="82" spans="1:5">
      <c r="A82" s="205">
        <v>75</v>
      </c>
      <c r="B82" s="205" t="s">
        <v>279</v>
      </c>
      <c r="C82" s="205" t="s">
        <v>428</v>
      </c>
      <c r="D82" s="236" t="s">
        <v>429</v>
      </c>
      <c r="E82" s="205">
        <v>0</v>
      </c>
    </row>
    <row r="83" spans="1:5">
      <c r="A83" s="205">
        <v>76</v>
      </c>
      <c r="B83" s="205" t="s">
        <v>279</v>
      </c>
      <c r="C83" s="205" t="s">
        <v>430</v>
      </c>
      <c r="D83" s="236" t="s">
        <v>431</v>
      </c>
      <c r="E83" s="205">
        <v>120</v>
      </c>
    </row>
    <row r="84" spans="1:5">
      <c r="A84" s="205">
        <v>77</v>
      </c>
      <c r="B84" s="205" t="s">
        <v>279</v>
      </c>
      <c r="C84" s="205" t="s">
        <v>432</v>
      </c>
      <c r="D84" s="236" t="s">
        <v>433</v>
      </c>
      <c r="E84" s="205">
        <v>0</v>
      </c>
    </row>
    <row r="85" spans="1:5" ht="30">
      <c r="A85" s="205">
        <v>78</v>
      </c>
      <c r="B85" s="205" t="s">
        <v>279</v>
      </c>
      <c r="C85" s="205" t="s">
        <v>434</v>
      </c>
      <c r="D85" s="236" t="s">
        <v>435</v>
      </c>
      <c r="E85" s="205">
        <v>0</v>
      </c>
    </row>
    <row r="86" spans="1:5" ht="30">
      <c r="A86" s="205">
        <v>79</v>
      </c>
      <c r="B86" s="205" t="s">
        <v>279</v>
      </c>
      <c r="C86" s="205" t="s">
        <v>436</v>
      </c>
      <c r="D86" s="236" t="s">
        <v>437</v>
      </c>
      <c r="E86" s="205">
        <v>0</v>
      </c>
    </row>
    <row r="87" spans="1:5" ht="30">
      <c r="A87" s="205">
        <v>80</v>
      </c>
      <c r="B87" s="205" t="s">
        <v>279</v>
      </c>
      <c r="C87" s="205" t="s">
        <v>438</v>
      </c>
      <c r="D87" s="236" t="s">
        <v>439</v>
      </c>
      <c r="E87" s="205">
        <v>0</v>
      </c>
    </row>
    <row r="88" spans="1:5" ht="30">
      <c r="A88" s="205">
        <v>81</v>
      </c>
      <c r="B88" s="205" t="s">
        <v>279</v>
      </c>
      <c r="C88" s="205" t="s">
        <v>440</v>
      </c>
      <c r="D88" s="236" t="s">
        <v>441</v>
      </c>
      <c r="E88" s="205">
        <v>0</v>
      </c>
    </row>
    <row r="89" spans="1:5">
      <c r="A89" s="205">
        <v>82</v>
      </c>
      <c r="B89" s="205" t="s">
        <v>279</v>
      </c>
      <c r="C89" s="205" t="s">
        <v>442</v>
      </c>
      <c r="D89" s="236" t="s">
        <v>443</v>
      </c>
      <c r="E89" s="205">
        <v>0</v>
      </c>
    </row>
    <row r="90" spans="1:5" ht="30">
      <c r="A90" s="205">
        <v>83</v>
      </c>
      <c r="B90" s="205" t="s">
        <v>279</v>
      </c>
      <c r="C90" s="205" t="s">
        <v>444</v>
      </c>
      <c r="D90" s="236" t="s">
        <v>445</v>
      </c>
      <c r="E90" s="205">
        <v>0</v>
      </c>
    </row>
    <row r="91" spans="1:5" ht="30">
      <c r="A91" s="205">
        <v>84</v>
      </c>
      <c r="B91" s="205" t="s">
        <v>279</v>
      </c>
      <c r="C91" s="205" t="s">
        <v>446</v>
      </c>
      <c r="D91" s="236" t="s">
        <v>447</v>
      </c>
      <c r="E91" s="205">
        <v>0</v>
      </c>
    </row>
    <row r="92" spans="1:5">
      <c r="A92" s="205">
        <v>85</v>
      </c>
      <c r="B92" s="205" t="s">
        <v>279</v>
      </c>
      <c r="C92" s="205" t="s">
        <v>448</v>
      </c>
      <c r="D92" s="236" t="s">
        <v>449</v>
      </c>
      <c r="E92" s="205">
        <v>0</v>
      </c>
    </row>
    <row r="93" spans="1:5">
      <c r="A93" s="205">
        <v>86</v>
      </c>
      <c r="B93" s="205" t="s">
        <v>279</v>
      </c>
      <c r="C93" s="205" t="s">
        <v>450</v>
      </c>
      <c r="D93" s="236" t="s">
        <v>451</v>
      </c>
      <c r="E93" s="205">
        <v>0</v>
      </c>
    </row>
    <row r="94" spans="1:5">
      <c r="A94" s="205">
        <v>87</v>
      </c>
      <c r="B94" s="205" t="s">
        <v>452</v>
      </c>
      <c r="C94" s="205" t="s">
        <v>453</v>
      </c>
      <c r="D94" s="236" t="s">
        <v>454</v>
      </c>
      <c r="E94" s="205">
        <v>0</v>
      </c>
    </row>
    <row r="95" spans="1:5">
      <c r="A95" s="205">
        <v>88</v>
      </c>
      <c r="B95" s="205" t="s">
        <v>452</v>
      </c>
      <c r="C95" s="205" t="s">
        <v>455</v>
      </c>
      <c r="D95" s="236" t="s">
        <v>456</v>
      </c>
      <c r="E95" s="205">
        <v>0</v>
      </c>
    </row>
    <row r="96" spans="1:5">
      <c r="A96" s="205">
        <v>89</v>
      </c>
      <c r="B96" s="205" t="s">
        <v>452</v>
      </c>
      <c r="C96" s="205" t="s">
        <v>457</v>
      </c>
      <c r="D96" s="236" t="s">
        <v>458</v>
      </c>
      <c r="E96" s="205">
        <v>0</v>
      </c>
    </row>
    <row r="97" spans="1:5">
      <c r="A97" s="205">
        <v>90</v>
      </c>
      <c r="B97" s="205" t="s">
        <v>452</v>
      </c>
      <c r="C97" s="205" t="s">
        <v>459</v>
      </c>
      <c r="D97" s="236" t="s">
        <v>460</v>
      </c>
      <c r="E97" s="205">
        <v>0</v>
      </c>
    </row>
    <row r="98" spans="1:5">
      <c r="A98" s="205">
        <v>91</v>
      </c>
      <c r="B98" s="205" t="s">
        <v>452</v>
      </c>
      <c r="C98" s="205" t="s">
        <v>461</v>
      </c>
      <c r="D98" s="236" t="s">
        <v>462</v>
      </c>
      <c r="E98" s="205">
        <v>0</v>
      </c>
    </row>
    <row r="99" spans="1:5">
      <c r="A99" s="205">
        <v>92</v>
      </c>
      <c r="B99" s="205" t="s">
        <v>452</v>
      </c>
      <c r="C99" s="205" t="s">
        <v>463</v>
      </c>
      <c r="D99" s="236" t="s">
        <v>464</v>
      </c>
      <c r="E99" s="205">
        <v>0</v>
      </c>
    </row>
    <row r="100" spans="1:5">
      <c r="A100" s="205">
        <v>93</v>
      </c>
      <c r="B100" s="205" t="s">
        <v>452</v>
      </c>
      <c r="C100" s="205" t="s">
        <v>465</v>
      </c>
      <c r="D100" s="236" t="s">
        <v>466</v>
      </c>
      <c r="E100" s="205">
        <v>0</v>
      </c>
    </row>
    <row r="101" spans="1:5">
      <c r="A101" s="205">
        <v>94</v>
      </c>
      <c r="B101" s="205" t="s">
        <v>452</v>
      </c>
      <c r="C101" s="205" t="s">
        <v>467</v>
      </c>
      <c r="D101" s="236" t="s">
        <v>468</v>
      </c>
      <c r="E101" s="205">
        <v>0</v>
      </c>
    </row>
    <row r="102" spans="1:5">
      <c r="A102" s="205">
        <v>95</v>
      </c>
      <c r="B102" s="205" t="s">
        <v>452</v>
      </c>
      <c r="C102" s="205" t="s">
        <v>469</v>
      </c>
      <c r="D102" s="236" t="s">
        <v>470</v>
      </c>
      <c r="E102" s="205">
        <v>0</v>
      </c>
    </row>
    <row r="103" spans="1:5">
      <c r="A103" s="205">
        <v>96</v>
      </c>
      <c r="B103" s="205" t="s">
        <v>452</v>
      </c>
      <c r="C103" s="205" t="s">
        <v>471</v>
      </c>
      <c r="D103" s="236" t="s">
        <v>472</v>
      </c>
      <c r="E103" s="205">
        <v>0</v>
      </c>
    </row>
    <row r="104" spans="1:5">
      <c r="A104" s="205">
        <v>97</v>
      </c>
      <c r="B104" s="205" t="s">
        <v>452</v>
      </c>
      <c r="C104" s="205" t="s">
        <v>473</v>
      </c>
      <c r="D104" s="236" t="s">
        <v>474</v>
      </c>
      <c r="E104" s="205">
        <v>0</v>
      </c>
    </row>
    <row r="105" spans="1:5">
      <c r="A105" s="205">
        <v>98</v>
      </c>
      <c r="B105" s="205" t="s">
        <v>452</v>
      </c>
      <c r="C105" s="205" t="s">
        <v>475</v>
      </c>
      <c r="D105" s="236" t="s">
        <v>476</v>
      </c>
      <c r="E105" s="205">
        <v>0</v>
      </c>
    </row>
    <row r="106" spans="1:5">
      <c r="A106" s="205">
        <v>99</v>
      </c>
      <c r="B106" s="205" t="s">
        <v>452</v>
      </c>
      <c r="C106" s="205" t="s">
        <v>477</v>
      </c>
      <c r="D106" s="236" t="s">
        <v>478</v>
      </c>
      <c r="E106" s="205">
        <v>0</v>
      </c>
    </row>
    <row r="107" spans="1:5">
      <c r="A107" s="205">
        <v>100</v>
      </c>
      <c r="B107" s="205" t="s">
        <v>452</v>
      </c>
      <c r="C107" s="205" t="s">
        <v>479</v>
      </c>
      <c r="D107" s="236" t="s">
        <v>480</v>
      </c>
      <c r="E107" s="205">
        <v>0</v>
      </c>
    </row>
    <row r="108" spans="1:5">
      <c r="A108" s="205">
        <v>101</v>
      </c>
      <c r="B108" s="205" t="s">
        <v>452</v>
      </c>
      <c r="C108" s="205" t="s">
        <v>481</v>
      </c>
      <c r="D108" s="236" t="s">
        <v>482</v>
      </c>
      <c r="E108" s="205">
        <v>0</v>
      </c>
    </row>
    <row r="109" spans="1:5">
      <c r="A109" s="205">
        <v>102</v>
      </c>
      <c r="B109" s="205" t="s">
        <v>452</v>
      </c>
      <c r="C109" s="205" t="s">
        <v>483</v>
      </c>
      <c r="D109" s="236" t="s">
        <v>484</v>
      </c>
      <c r="E109" s="205">
        <v>0</v>
      </c>
    </row>
    <row r="110" spans="1:5">
      <c r="A110" s="205">
        <v>103</v>
      </c>
      <c r="B110" s="205" t="s">
        <v>452</v>
      </c>
      <c r="C110" s="205" t="s">
        <v>485</v>
      </c>
      <c r="D110" s="236" t="s">
        <v>486</v>
      </c>
      <c r="E110" s="205">
        <v>0</v>
      </c>
    </row>
    <row r="111" spans="1:5">
      <c r="A111" s="205">
        <v>104</v>
      </c>
      <c r="B111" s="205" t="s">
        <v>452</v>
      </c>
      <c r="C111" s="205" t="s">
        <v>487</v>
      </c>
      <c r="D111" s="236" t="s">
        <v>488</v>
      </c>
      <c r="E111" s="205">
        <v>0</v>
      </c>
    </row>
    <row r="112" spans="1:5">
      <c r="A112" s="205">
        <v>105</v>
      </c>
      <c r="B112" s="205" t="s">
        <v>452</v>
      </c>
      <c r="C112" s="205" t="s">
        <v>489</v>
      </c>
      <c r="D112" s="236" t="s">
        <v>490</v>
      </c>
      <c r="E112" s="205">
        <v>0</v>
      </c>
    </row>
    <row r="113" spans="1:5">
      <c r="A113" s="205">
        <v>106</v>
      </c>
      <c r="B113" s="205" t="s">
        <v>452</v>
      </c>
      <c r="C113" s="205" t="s">
        <v>491</v>
      </c>
      <c r="D113" s="236" t="s">
        <v>492</v>
      </c>
      <c r="E113" s="205">
        <v>0</v>
      </c>
    </row>
    <row r="114" spans="1:5">
      <c r="A114" s="205">
        <v>107</v>
      </c>
      <c r="B114" s="205" t="s">
        <v>452</v>
      </c>
      <c r="C114" s="205" t="s">
        <v>493</v>
      </c>
      <c r="D114" s="236" t="s">
        <v>494</v>
      </c>
      <c r="E114" s="205">
        <v>0</v>
      </c>
    </row>
    <row r="115" spans="1:5">
      <c r="A115" s="205">
        <v>108</v>
      </c>
      <c r="B115" s="205" t="s">
        <v>452</v>
      </c>
      <c r="C115" s="205" t="s">
        <v>495</v>
      </c>
      <c r="D115" s="236" t="s">
        <v>496</v>
      </c>
      <c r="E115" s="205">
        <v>0</v>
      </c>
    </row>
    <row r="116" spans="1:5">
      <c r="A116" s="205">
        <v>109</v>
      </c>
      <c r="B116" s="205" t="s">
        <v>452</v>
      </c>
      <c r="C116" s="205" t="s">
        <v>497</v>
      </c>
      <c r="D116" s="236" t="s">
        <v>498</v>
      </c>
      <c r="E116" s="205">
        <v>0</v>
      </c>
    </row>
    <row r="117" spans="1:5">
      <c r="A117" s="205">
        <v>110</v>
      </c>
      <c r="B117" s="205" t="s">
        <v>452</v>
      </c>
      <c r="C117" s="205" t="s">
        <v>499</v>
      </c>
      <c r="D117" s="236" t="s">
        <v>500</v>
      </c>
      <c r="E117" s="205">
        <v>0</v>
      </c>
    </row>
    <row r="118" spans="1:5">
      <c r="A118" s="205">
        <v>111</v>
      </c>
      <c r="B118" s="205" t="s">
        <v>452</v>
      </c>
      <c r="C118" s="205" t="s">
        <v>501</v>
      </c>
      <c r="D118" s="236" t="s">
        <v>502</v>
      </c>
      <c r="E118" s="205">
        <v>0</v>
      </c>
    </row>
    <row r="119" spans="1:5">
      <c r="A119" s="205">
        <v>112</v>
      </c>
      <c r="B119" s="205" t="s">
        <v>452</v>
      </c>
      <c r="C119" s="205" t="s">
        <v>503</v>
      </c>
      <c r="D119" s="236" t="s">
        <v>504</v>
      </c>
      <c r="E119" s="205">
        <v>0</v>
      </c>
    </row>
    <row r="120" spans="1:5">
      <c r="A120" s="205">
        <v>113</v>
      </c>
      <c r="B120" s="205" t="s">
        <v>452</v>
      </c>
      <c r="C120" s="205" t="s">
        <v>505</v>
      </c>
      <c r="D120" s="236" t="s">
        <v>506</v>
      </c>
      <c r="E120" s="205">
        <v>0</v>
      </c>
    </row>
    <row r="121" spans="1:5">
      <c r="A121" s="205">
        <v>114</v>
      </c>
      <c r="B121" s="205" t="s">
        <v>452</v>
      </c>
      <c r="C121" s="205" t="s">
        <v>507</v>
      </c>
      <c r="D121" s="236" t="s">
        <v>508</v>
      </c>
      <c r="E121" s="205">
        <v>0</v>
      </c>
    </row>
    <row r="122" spans="1:5">
      <c r="A122" s="205">
        <v>115</v>
      </c>
      <c r="B122" s="205" t="s">
        <v>452</v>
      </c>
      <c r="C122" s="205" t="s">
        <v>509</v>
      </c>
      <c r="D122" s="236" t="s">
        <v>510</v>
      </c>
      <c r="E122" s="205">
        <v>0</v>
      </c>
    </row>
    <row r="123" spans="1:5">
      <c r="A123" s="205">
        <v>116</v>
      </c>
      <c r="B123" s="205" t="s">
        <v>452</v>
      </c>
      <c r="C123" s="205" t="s">
        <v>511</v>
      </c>
      <c r="D123" s="236" t="s">
        <v>512</v>
      </c>
      <c r="E123" s="205">
        <v>0</v>
      </c>
    </row>
    <row r="124" spans="1:5">
      <c r="A124" s="205">
        <v>117</v>
      </c>
      <c r="B124" s="205" t="s">
        <v>452</v>
      </c>
      <c r="C124" s="205" t="s">
        <v>513</v>
      </c>
      <c r="D124" s="236" t="s">
        <v>514</v>
      </c>
      <c r="E124" s="205">
        <v>0</v>
      </c>
    </row>
    <row r="125" spans="1:5">
      <c r="A125" s="205">
        <v>118</v>
      </c>
      <c r="B125" s="205" t="s">
        <v>452</v>
      </c>
      <c r="C125" s="205" t="s">
        <v>515</v>
      </c>
      <c r="D125" s="236" t="s">
        <v>516</v>
      </c>
      <c r="E125" s="205">
        <v>0</v>
      </c>
    </row>
    <row r="126" spans="1:5">
      <c r="A126" s="205">
        <v>119</v>
      </c>
      <c r="B126" s="205" t="s">
        <v>452</v>
      </c>
      <c r="C126" s="205" t="s">
        <v>517</v>
      </c>
      <c r="D126" s="236" t="s">
        <v>518</v>
      </c>
      <c r="E126" s="205">
        <v>0</v>
      </c>
    </row>
    <row r="127" spans="1:5">
      <c r="A127" s="205">
        <v>120</v>
      </c>
      <c r="B127" s="205" t="s">
        <v>452</v>
      </c>
      <c r="C127" s="205" t="s">
        <v>519</v>
      </c>
      <c r="D127" s="236" t="s">
        <v>520</v>
      </c>
      <c r="E127" s="205">
        <v>0</v>
      </c>
    </row>
    <row r="128" spans="1:5">
      <c r="A128" s="205">
        <v>121</v>
      </c>
      <c r="B128" s="205" t="s">
        <v>452</v>
      </c>
      <c r="C128" s="205" t="s">
        <v>521</v>
      </c>
      <c r="D128" s="236" t="s">
        <v>522</v>
      </c>
      <c r="E128" s="205">
        <v>0</v>
      </c>
    </row>
    <row r="129" spans="1:5">
      <c r="A129" s="205">
        <v>122</v>
      </c>
      <c r="B129" s="205" t="s">
        <v>452</v>
      </c>
      <c r="C129" s="205" t="s">
        <v>523</v>
      </c>
      <c r="D129" s="236" t="s">
        <v>524</v>
      </c>
      <c r="E129" s="205">
        <v>0</v>
      </c>
    </row>
    <row r="130" spans="1:5" ht="30">
      <c r="A130" s="205">
        <v>123</v>
      </c>
      <c r="B130" s="205" t="s">
        <v>452</v>
      </c>
      <c r="C130" s="205" t="s">
        <v>525</v>
      </c>
      <c r="D130" s="236" t="s">
        <v>526</v>
      </c>
      <c r="E130" s="205">
        <v>0</v>
      </c>
    </row>
    <row r="131" spans="1:5">
      <c r="A131" s="205">
        <v>124</v>
      </c>
      <c r="B131" s="205" t="s">
        <v>452</v>
      </c>
      <c r="C131" s="205" t="s">
        <v>527</v>
      </c>
      <c r="D131" s="236" t="s">
        <v>528</v>
      </c>
      <c r="E131" s="205">
        <v>0</v>
      </c>
    </row>
    <row r="132" spans="1:5" ht="30">
      <c r="A132" s="205">
        <v>125</v>
      </c>
      <c r="B132" s="205" t="s">
        <v>452</v>
      </c>
      <c r="C132" s="205" t="s">
        <v>529</v>
      </c>
      <c r="D132" s="236" t="s">
        <v>530</v>
      </c>
      <c r="E132" s="205">
        <v>0</v>
      </c>
    </row>
    <row r="133" spans="1:5">
      <c r="A133" s="205">
        <v>126</v>
      </c>
      <c r="B133" s="205" t="s">
        <v>452</v>
      </c>
      <c r="C133" s="205" t="s">
        <v>531</v>
      </c>
      <c r="D133" s="236" t="s">
        <v>532</v>
      </c>
      <c r="E133" s="205">
        <v>0</v>
      </c>
    </row>
    <row r="134" spans="1:5">
      <c r="A134" s="205">
        <v>127</v>
      </c>
      <c r="B134" s="205" t="s">
        <v>452</v>
      </c>
      <c r="C134" s="205" t="s">
        <v>533</v>
      </c>
      <c r="D134" s="236" t="s">
        <v>534</v>
      </c>
      <c r="E134" s="205">
        <v>0</v>
      </c>
    </row>
    <row r="135" spans="1:5" ht="30">
      <c r="A135" s="205">
        <v>128</v>
      </c>
      <c r="B135" s="205" t="s">
        <v>452</v>
      </c>
      <c r="C135" s="205" t="s">
        <v>535</v>
      </c>
      <c r="D135" s="236" t="s">
        <v>536</v>
      </c>
      <c r="E135" s="205">
        <v>0</v>
      </c>
    </row>
    <row r="136" spans="1:5">
      <c r="A136" s="205">
        <v>129</v>
      </c>
      <c r="B136" s="205" t="s">
        <v>452</v>
      </c>
      <c r="C136" s="205" t="s">
        <v>537</v>
      </c>
      <c r="D136" s="236" t="s">
        <v>538</v>
      </c>
      <c r="E136" s="205">
        <v>0</v>
      </c>
    </row>
    <row r="137" spans="1:5">
      <c r="A137" s="205">
        <v>130</v>
      </c>
      <c r="B137" s="205" t="s">
        <v>452</v>
      </c>
      <c r="C137" s="205" t="s">
        <v>539</v>
      </c>
      <c r="D137" s="236" t="s">
        <v>540</v>
      </c>
      <c r="E137" s="205">
        <v>0</v>
      </c>
    </row>
    <row r="138" spans="1:5">
      <c r="A138" s="205">
        <v>131</v>
      </c>
      <c r="B138" s="205" t="s">
        <v>452</v>
      </c>
      <c r="C138" s="205" t="s">
        <v>541</v>
      </c>
      <c r="D138" s="236" t="s">
        <v>542</v>
      </c>
      <c r="E138" s="205">
        <v>0</v>
      </c>
    </row>
    <row r="139" spans="1:5">
      <c r="A139" s="205">
        <v>132</v>
      </c>
      <c r="B139" s="205" t="s">
        <v>452</v>
      </c>
      <c r="C139" s="205" t="s">
        <v>543</v>
      </c>
      <c r="D139" s="236" t="s">
        <v>544</v>
      </c>
      <c r="E139" s="205">
        <v>0</v>
      </c>
    </row>
    <row r="140" spans="1:5">
      <c r="A140" s="205">
        <v>133</v>
      </c>
      <c r="B140" s="205" t="s">
        <v>452</v>
      </c>
      <c r="C140" s="205" t="s">
        <v>545</v>
      </c>
      <c r="D140" s="236" t="s">
        <v>546</v>
      </c>
      <c r="E140" s="205">
        <v>0</v>
      </c>
    </row>
    <row r="141" spans="1:5">
      <c r="A141" s="205">
        <v>134</v>
      </c>
      <c r="B141" s="205" t="s">
        <v>452</v>
      </c>
      <c r="C141" s="205" t="s">
        <v>547</v>
      </c>
      <c r="D141" s="236" t="s">
        <v>548</v>
      </c>
      <c r="E141" s="205">
        <v>0</v>
      </c>
    </row>
    <row r="142" spans="1:5">
      <c r="A142" s="205">
        <v>135</v>
      </c>
      <c r="B142" s="205" t="s">
        <v>452</v>
      </c>
      <c r="C142" s="205" t="s">
        <v>549</v>
      </c>
      <c r="D142" s="236" t="s">
        <v>550</v>
      </c>
      <c r="E142" s="205">
        <v>0</v>
      </c>
    </row>
    <row r="143" spans="1:5">
      <c r="A143" s="205">
        <v>136</v>
      </c>
      <c r="B143" s="205" t="s">
        <v>551</v>
      </c>
      <c r="C143" s="205" t="s">
        <v>552</v>
      </c>
      <c r="D143" s="236" t="s">
        <v>553</v>
      </c>
      <c r="E143" s="205">
        <v>700</v>
      </c>
    </row>
    <row r="144" spans="1:5">
      <c r="A144" s="205">
        <v>137</v>
      </c>
      <c r="B144" s="205" t="s">
        <v>551</v>
      </c>
      <c r="C144" s="205" t="s">
        <v>554</v>
      </c>
      <c r="D144" s="236" t="s">
        <v>555</v>
      </c>
      <c r="E144" s="205">
        <v>0</v>
      </c>
    </row>
    <row r="145" spans="1:5">
      <c r="A145" s="205">
        <v>138</v>
      </c>
      <c r="B145" s="205" t="s">
        <v>551</v>
      </c>
      <c r="C145" s="205" t="s">
        <v>556</v>
      </c>
      <c r="D145" s="236" t="s">
        <v>557</v>
      </c>
      <c r="E145" s="205">
        <v>0</v>
      </c>
    </row>
    <row r="146" spans="1:5">
      <c r="A146" s="205">
        <v>139</v>
      </c>
      <c r="B146" s="205" t="s">
        <v>551</v>
      </c>
      <c r="C146" s="205" t="s">
        <v>558</v>
      </c>
      <c r="D146" s="236" t="s">
        <v>559</v>
      </c>
      <c r="E146" s="205">
        <v>0</v>
      </c>
    </row>
    <row r="147" spans="1:5">
      <c r="A147" s="205">
        <v>140</v>
      </c>
      <c r="B147" s="205" t="s">
        <v>551</v>
      </c>
      <c r="C147" s="205" t="s">
        <v>560</v>
      </c>
      <c r="D147" s="236" t="s">
        <v>561</v>
      </c>
      <c r="E147" s="205">
        <v>0</v>
      </c>
    </row>
    <row r="148" spans="1:5">
      <c r="A148" s="205">
        <v>141</v>
      </c>
      <c r="B148" s="205" t="s">
        <v>551</v>
      </c>
      <c r="C148" s="205" t="s">
        <v>562</v>
      </c>
      <c r="D148" s="236" t="s">
        <v>563</v>
      </c>
      <c r="E148" s="205">
        <v>0</v>
      </c>
    </row>
    <row r="149" spans="1:5">
      <c r="A149" s="205">
        <v>142</v>
      </c>
      <c r="B149" s="205" t="s">
        <v>551</v>
      </c>
      <c r="C149" s="205" t="s">
        <v>564</v>
      </c>
      <c r="D149" s="236" t="s">
        <v>565</v>
      </c>
      <c r="E149" s="205">
        <v>0</v>
      </c>
    </row>
    <row r="150" spans="1:5">
      <c r="A150" s="205">
        <v>143</v>
      </c>
      <c r="B150" s="205" t="s">
        <v>551</v>
      </c>
      <c r="C150" s="205" t="s">
        <v>566</v>
      </c>
      <c r="D150" s="236" t="s">
        <v>567</v>
      </c>
      <c r="E150" s="205">
        <v>0</v>
      </c>
    </row>
    <row r="151" spans="1:5">
      <c r="A151" s="205">
        <v>144</v>
      </c>
      <c r="B151" s="205" t="s">
        <v>551</v>
      </c>
      <c r="C151" s="205" t="s">
        <v>568</v>
      </c>
      <c r="D151" s="236" t="s">
        <v>569</v>
      </c>
      <c r="E151" s="205">
        <v>0</v>
      </c>
    </row>
    <row r="152" spans="1:5" ht="30">
      <c r="A152" s="205">
        <v>145</v>
      </c>
      <c r="B152" s="205" t="s">
        <v>551</v>
      </c>
      <c r="C152" s="205" t="s">
        <v>570</v>
      </c>
      <c r="D152" s="236" t="s">
        <v>571</v>
      </c>
      <c r="E152" s="205">
        <v>0</v>
      </c>
    </row>
    <row r="153" spans="1:5" ht="30">
      <c r="A153" s="205">
        <v>146</v>
      </c>
      <c r="B153" s="205" t="s">
        <v>551</v>
      </c>
      <c r="C153" s="205" t="s">
        <v>572</v>
      </c>
      <c r="D153" s="236" t="s">
        <v>573</v>
      </c>
      <c r="E153" s="205">
        <v>0</v>
      </c>
    </row>
    <row r="154" spans="1:5">
      <c r="A154" s="205">
        <v>147</v>
      </c>
      <c r="B154" s="205" t="s">
        <v>551</v>
      </c>
      <c r="C154" s="205" t="s">
        <v>574</v>
      </c>
      <c r="D154" s="236" t="s">
        <v>575</v>
      </c>
      <c r="E154" s="205">
        <v>0</v>
      </c>
    </row>
    <row r="155" spans="1:5">
      <c r="A155" s="205">
        <v>148</v>
      </c>
      <c r="B155" s="205" t="s">
        <v>551</v>
      </c>
      <c r="C155" s="205" t="s">
        <v>576</v>
      </c>
      <c r="D155" s="236" t="s">
        <v>577</v>
      </c>
      <c r="E155" s="205">
        <v>0</v>
      </c>
    </row>
    <row r="156" spans="1:5">
      <c r="A156" s="205">
        <v>149</v>
      </c>
      <c r="B156" s="205" t="s">
        <v>551</v>
      </c>
      <c r="C156" s="205" t="s">
        <v>578</v>
      </c>
      <c r="D156" s="236" t="s">
        <v>579</v>
      </c>
      <c r="E156" s="205">
        <v>0</v>
      </c>
    </row>
    <row r="157" spans="1:5">
      <c r="A157" s="205">
        <v>150</v>
      </c>
      <c r="B157" s="205" t="s">
        <v>551</v>
      </c>
      <c r="C157" s="205" t="s">
        <v>580</v>
      </c>
      <c r="D157" s="236" t="s">
        <v>581</v>
      </c>
      <c r="E157" s="205">
        <v>0</v>
      </c>
    </row>
    <row r="158" spans="1:5">
      <c r="A158" s="205">
        <v>151</v>
      </c>
      <c r="B158" s="205" t="s">
        <v>551</v>
      </c>
      <c r="C158" s="205" t="s">
        <v>582</v>
      </c>
      <c r="D158" s="236" t="s">
        <v>583</v>
      </c>
      <c r="E158" s="205">
        <v>0</v>
      </c>
    </row>
    <row r="159" spans="1:5">
      <c r="A159" s="205">
        <v>152</v>
      </c>
      <c r="B159" s="205" t="s">
        <v>551</v>
      </c>
      <c r="C159" s="205" t="s">
        <v>584</v>
      </c>
      <c r="D159" s="236" t="s">
        <v>585</v>
      </c>
      <c r="E159" s="205">
        <v>0</v>
      </c>
    </row>
    <row r="160" spans="1:5" ht="30">
      <c r="A160" s="205">
        <v>153</v>
      </c>
      <c r="B160" s="205" t="s">
        <v>551</v>
      </c>
      <c r="C160" s="205" t="s">
        <v>586</v>
      </c>
      <c r="D160" s="236" t="s">
        <v>587</v>
      </c>
      <c r="E160" s="205">
        <v>0</v>
      </c>
    </row>
    <row r="161" spans="1:5">
      <c r="A161" s="205">
        <v>154</v>
      </c>
      <c r="B161" s="205" t="s">
        <v>551</v>
      </c>
      <c r="C161" s="205" t="s">
        <v>588</v>
      </c>
      <c r="D161" s="236" t="s">
        <v>589</v>
      </c>
      <c r="E161" s="205">
        <v>0</v>
      </c>
    </row>
    <row r="162" spans="1:5">
      <c r="A162" s="205">
        <v>155</v>
      </c>
      <c r="B162" s="205" t="s">
        <v>551</v>
      </c>
      <c r="C162" s="205" t="s">
        <v>590</v>
      </c>
      <c r="D162" s="236" t="s">
        <v>591</v>
      </c>
      <c r="E162" s="205">
        <v>0</v>
      </c>
    </row>
    <row r="163" spans="1:5">
      <c r="A163" s="205">
        <v>156</v>
      </c>
      <c r="B163" s="205" t="s">
        <v>551</v>
      </c>
      <c r="C163" s="205" t="s">
        <v>592</v>
      </c>
      <c r="D163" s="236" t="s">
        <v>593</v>
      </c>
      <c r="E163" s="205">
        <v>0</v>
      </c>
    </row>
    <row r="164" spans="1:5" ht="30">
      <c r="A164" s="205">
        <v>157</v>
      </c>
      <c r="B164" s="205" t="s">
        <v>551</v>
      </c>
      <c r="C164" s="205" t="s">
        <v>594</v>
      </c>
      <c r="D164" s="236" t="s">
        <v>595</v>
      </c>
      <c r="E164" s="205">
        <v>0</v>
      </c>
    </row>
    <row r="165" spans="1:5">
      <c r="A165" s="205">
        <v>158</v>
      </c>
      <c r="B165" s="205" t="s">
        <v>551</v>
      </c>
      <c r="C165" s="205" t="s">
        <v>596</v>
      </c>
      <c r="D165" s="236" t="s">
        <v>597</v>
      </c>
      <c r="E165" s="205">
        <v>0</v>
      </c>
    </row>
    <row r="166" spans="1:5">
      <c r="A166" s="205">
        <v>159</v>
      </c>
      <c r="B166" s="205" t="s">
        <v>551</v>
      </c>
      <c r="C166" s="205" t="s">
        <v>598</v>
      </c>
      <c r="D166" s="236" t="s">
        <v>599</v>
      </c>
      <c r="E166" s="205">
        <v>50</v>
      </c>
    </row>
    <row r="167" spans="1:5">
      <c r="A167" s="205">
        <v>160</v>
      </c>
      <c r="B167" s="205" t="s">
        <v>551</v>
      </c>
      <c r="C167" s="205" t="s">
        <v>600</v>
      </c>
      <c r="D167" s="236" t="s">
        <v>601</v>
      </c>
      <c r="E167" s="205">
        <v>0</v>
      </c>
    </row>
    <row r="168" spans="1:5">
      <c r="A168" s="205">
        <v>161</v>
      </c>
      <c r="B168" s="205" t="s">
        <v>551</v>
      </c>
      <c r="C168" s="205" t="s">
        <v>602</v>
      </c>
      <c r="D168" s="236" t="s">
        <v>603</v>
      </c>
      <c r="E168" s="205">
        <v>0</v>
      </c>
    </row>
    <row r="169" spans="1:5">
      <c r="A169" s="205">
        <v>162</v>
      </c>
      <c r="B169" s="205" t="s">
        <v>551</v>
      </c>
      <c r="C169" s="205" t="s">
        <v>604</v>
      </c>
      <c r="D169" s="236" t="s">
        <v>605</v>
      </c>
      <c r="E169" s="205">
        <v>0</v>
      </c>
    </row>
    <row r="170" spans="1:5">
      <c r="A170" s="205">
        <v>163</v>
      </c>
      <c r="B170" s="205" t="s">
        <v>551</v>
      </c>
      <c r="C170" s="205" t="s">
        <v>606</v>
      </c>
      <c r="D170" s="236" t="s">
        <v>607</v>
      </c>
      <c r="E170" s="205">
        <v>0</v>
      </c>
    </row>
    <row r="171" spans="1:5">
      <c r="A171" s="205">
        <v>164</v>
      </c>
      <c r="B171" s="205" t="s">
        <v>551</v>
      </c>
      <c r="C171" s="205" t="s">
        <v>608</v>
      </c>
      <c r="D171" s="236" t="s">
        <v>609</v>
      </c>
      <c r="E171" s="205">
        <v>0</v>
      </c>
    </row>
    <row r="172" spans="1:5">
      <c r="A172" s="205">
        <v>165</v>
      </c>
      <c r="B172" s="205" t="s">
        <v>551</v>
      </c>
      <c r="C172" s="205" t="s">
        <v>610</v>
      </c>
      <c r="D172" s="236" t="s">
        <v>611</v>
      </c>
      <c r="E172" s="205">
        <v>0</v>
      </c>
    </row>
    <row r="173" spans="1:5">
      <c r="A173" s="205">
        <v>166</v>
      </c>
      <c r="B173" s="205" t="s">
        <v>551</v>
      </c>
      <c r="C173" s="205" t="s">
        <v>612</v>
      </c>
      <c r="D173" s="236" t="s">
        <v>613</v>
      </c>
      <c r="E173" s="205">
        <v>0</v>
      </c>
    </row>
    <row r="174" spans="1:5">
      <c r="A174" s="205">
        <v>167</v>
      </c>
      <c r="B174" s="205" t="s">
        <v>551</v>
      </c>
      <c r="C174" s="205" t="s">
        <v>614</v>
      </c>
      <c r="D174" s="236" t="s">
        <v>615</v>
      </c>
      <c r="E174" s="205">
        <v>0</v>
      </c>
    </row>
    <row r="175" spans="1:5">
      <c r="A175" s="205">
        <v>168</v>
      </c>
      <c r="B175" s="205" t="s">
        <v>551</v>
      </c>
      <c r="C175" s="205" t="s">
        <v>616</v>
      </c>
      <c r="D175" s="236" t="s">
        <v>617</v>
      </c>
      <c r="E175" s="205">
        <v>0</v>
      </c>
    </row>
    <row r="176" spans="1:5">
      <c r="A176" s="205">
        <v>169</v>
      </c>
      <c r="B176" s="205" t="s">
        <v>551</v>
      </c>
      <c r="C176" s="205" t="s">
        <v>618</v>
      </c>
      <c r="D176" s="236" t="s">
        <v>619</v>
      </c>
      <c r="E176" s="205">
        <v>50</v>
      </c>
    </row>
    <row r="177" spans="1:5" ht="30">
      <c r="A177" s="205">
        <v>170</v>
      </c>
      <c r="B177" s="205" t="s">
        <v>551</v>
      </c>
      <c r="C177" s="205" t="s">
        <v>620</v>
      </c>
      <c r="D177" s="236" t="s">
        <v>621</v>
      </c>
      <c r="E177" s="205">
        <v>0</v>
      </c>
    </row>
    <row r="178" spans="1:5">
      <c r="A178" s="205">
        <v>171</v>
      </c>
      <c r="B178" s="205" t="s">
        <v>551</v>
      </c>
      <c r="C178" s="205" t="s">
        <v>622</v>
      </c>
      <c r="D178" s="236" t="s">
        <v>623</v>
      </c>
      <c r="E178" s="205">
        <v>0</v>
      </c>
    </row>
    <row r="179" spans="1:5">
      <c r="A179" s="205">
        <v>172</v>
      </c>
      <c r="B179" s="205" t="s">
        <v>551</v>
      </c>
      <c r="C179" s="205" t="s">
        <v>624</v>
      </c>
      <c r="D179" s="236" t="s">
        <v>625</v>
      </c>
      <c r="E179" s="205">
        <v>0</v>
      </c>
    </row>
    <row r="180" spans="1:5">
      <c r="A180" s="205">
        <v>173</v>
      </c>
      <c r="B180" s="205" t="s">
        <v>551</v>
      </c>
      <c r="C180" s="205" t="s">
        <v>626</v>
      </c>
      <c r="D180" s="236" t="s">
        <v>627</v>
      </c>
      <c r="E180" s="205">
        <v>0</v>
      </c>
    </row>
    <row r="181" spans="1:5">
      <c r="A181" s="205">
        <v>174</v>
      </c>
      <c r="B181" s="205" t="s">
        <v>551</v>
      </c>
      <c r="C181" s="205" t="s">
        <v>628</v>
      </c>
      <c r="D181" s="236" t="s">
        <v>629</v>
      </c>
      <c r="E181" s="205">
        <v>0</v>
      </c>
    </row>
    <row r="182" spans="1:5">
      <c r="A182" s="205">
        <v>175</v>
      </c>
      <c r="B182" s="205" t="s">
        <v>551</v>
      </c>
      <c r="C182" s="205" t="s">
        <v>630</v>
      </c>
      <c r="D182" s="236" t="s">
        <v>631</v>
      </c>
      <c r="E182" s="205">
        <v>0</v>
      </c>
    </row>
    <row r="183" spans="1:5">
      <c r="A183" s="205">
        <v>176</v>
      </c>
      <c r="B183" s="205" t="s">
        <v>551</v>
      </c>
      <c r="C183" s="205" t="s">
        <v>632</v>
      </c>
      <c r="D183" s="236" t="s">
        <v>633</v>
      </c>
      <c r="E183" s="205">
        <v>0</v>
      </c>
    </row>
    <row r="184" spans="1:5">
      <c r="A184" s="205">
        <v>177</v>
      </c>
      <c r="B184" s="205" t="s">
        <v>551</v>
      </c>
      <c r="C184" s="205" t="s">
        <v>634</v>
      </c>
      <c r="D184" s="236" t="s">
        <v>635</v>
      </c>
      <c r="E184" s="205">
        <v>0</v>
      </c>
    </row>
    <row r="185" spans="1:5">
      <c r="A185" s="205">
        <v>178</v>
      </c>
      <c r="B185" s="205" t="s">
        <v>551</v>
      </c>
      <c r="C185" s="205" t="s">
        <v>636</v>
      </c>
      <c r="D185" s="236" t="s">
        <v>637</v>
      </c>
      <c r="E185" s="205">
        <v>0</v>
      </c>
    </row>
    <row r="186" spans="1:5">
      <c r="A186" s="205">
        <v>179</v>
      </c>
      <c r="B186" s="205" t="s">
        <v>551</v>
      </c>
      <c r="C186" s="205" t="s">
        <v>638</v>
      </c>
      <c r="D186" s="236" t="s">
        <v>639</v>
      </c>
      <c r="E186" s="205">
        <v>200</v>
      </c>
    </row>
    <row r="187" spans="1:5">
      <c r="A187" s="205">
        <v>180</v>
      </c>
      <c r="B187" s="205" t="s">
        <v>551</v>
      </c>
      <c r="C187" s="205" t="s">
        <v>640</v>
      </c>
      <c r="D187" s="236" t="s">
        <v>641</v>
      </c>
      <c r="E187" s="205">
        <v>200</v>
      </c>
    </row>
    <row r="188" spans="1:5">
      <c r="A188" s="205">
        <v>181</v>
      </c>
      <c r="B188" s="205" t="s">
        <v>551</v>
      </c>
      <c r="C188" s="205" t="s">
        <v>642</v>
      </c>
      <c r="D188" s="236" t="s">
        <v>643</v>
      </c>
      <c r="E188" s="205">
        <v>0</v>
      </c>
    </row>
    <row r="189" spans="1:5">
      <c r="A189" s="205">
        <v>182</v>
      </c>
      <c r="B189" s="205" t="s">
        <v>551</v>
      </c>
      <c r="C189" s="205" t="s">
        <v>644</v>
      </c>
      <c r="D189" s="236" t="s">
        <v>645</v>
      </c>
      <c r="E189" s="205">
        <v>0</v>
      </c>
    </row>
    <row r="190" spans="1:5">
      <c r="A190" s="205">
        <v>183</v>
      </c>
      <c r="B190" s="205" t="s">
        <v>551</v>
      </c>
      <c r="C190" s="205" t="s">
        <v>646</v>
      </c>
      <c r="D190" s="236" t="s">
        <v>647</v>
      </c>
      <c r="E190" s="205">
        <v>0</v>
      </c>
    </row>
    <row r="191" spans="1:5">
      <c r="A191" s="205">
        <v>184</v>
      </c>
      <c r="B191" s="205" t="s">
        <v>648</v>
      </c>
      <c r="C191" s="205" t="s">
        <v>649</v>
      </c>
      <c r="D191" s="236" t="s">
        <v>650</v>
      </c>
      <c r="E191" s="205">
        <v>0</v>
      </c>
    </row>
    <row r="192" spans="1:5">
      <c r="A192" s="205">
        <v>185</v>
      </c>
      <c r="B192" s="205" t="s">
        <v>648</v>
      </c>
      <c r="C192" s="205" t="s">
        <v>651</v>
      </c>
      <c r="D192" s="236" t="s">
        <v>652</v>
      </c>
      <c r="E192" s="205">
        <v>0</v>
      </c>
    </row>
    <row r="193" spans="1:5">
      <c r="A193" s="205">
        <v>186</v>
      </c>
      <c r="B193" s="205" t="s">
        <v>648</v>
      </c>
      <c r="C193" s="205" t="s">
        <v>653</v>
      </c>
      <c r="D193" s="236" t="s">
        <v>654</v>
      </c>
      <c r="E193" s="205">
        <v>0</v>
      </c>
    </row>
    <row r="194" spans="1:5">
      <c r="A194" s="205">
        <v>187</v>
      </c>
      <c r="B194" s="205" t="s">
        <v>648</v>
      </c>
      <c r="C194" s="205" t="s">
        <v>655</v>
      </c>
      <c r="D194" s="236" t="s">
        <v>656</v>
      </c>
      <c r="E194" s="205">
        <v>0</v>
      </c>
    </row>
    <row r="195" spans="1:5">
      <c r="A195" s="205">
        <v>188</v>
      </c>
      <c r="B195" s="205" t="s">
        <v>648</v>
      </c>
      <c r="C195" s="205" t="s">
        <v>657</v>
      </c>
      <c r="D195" s="236" t="s">
        <v>658</v>
      </c>
      <c r="E195" s="205">
        <v>310</v>
      </c>
    </row>
    <row r="196" spans="1:5">
      <c r="A196" s="205">
        <v>189</v>
      </c>
      <c r="B196" s="205" t="s">
        <v>648</v>
      </c>
      <c r="C196" s="205" t="s">
        <v>659</v>
      </c>
      <c r="D196" s="236" t="s">
        <v>660</v>
      </c>
      <c r="E196" s="205">
        <v>0</v>
      </c>
    </row>
    <row r="197" spans="1:5">
      <c r="A197" s="205">
        <v>190</v>
      </c>
      <c r="B197" s="205" t="s">
        <v>648</v>
      </c>
      <c r="C197" s="205" t="s">
        <v>661</v>
      </c>
      <c r="D197" s="236" t="s">
        <v>662</v>
      </c>
      <c r="E197" s="205">
        <v>0</v>
      </c>
    </row>
    <row r="198" spans="1:5">
      <c r="A198" s="205">
        <v>191</v>
      </c>
      <c r="B198" s="205" t="s">
        <v>648</v>
      </c>
      <c r="C198" s="205" t="s">
        <v>663</v>
      </c>
      <c r="D198" s="236" t="s">
        <v>664</v>
      </c>
      <c r="E198" s="205">
        <v>0</v>
      </c>
    </row>
    <row r="199" spans="1:5">
      <c r="A199" s="205">
        <v>192</v>
      </c>
      <c r="B199" s="205" t="s">
        <v>648</v>
      </c>
      <c r="C199" s="205" t="s">
        <v>665</v>
      </c>
      <c r="D199" s="236" t="s">
        <v>666</v>
      </c>
      <c r="E199" s="205">
        <v>0</v>
      </c>
    </row>
    <row r="200" spans="1:5">
      <c r="A200" s="205">
        <v>193</v>
      </c>
      <c r="B200" s="205" t="s">
        <v>648</v>
      </c>
      <c r="C200" s="205" t="s">
        <v>667</v>
      </c>
      <c r="D200" s="236" t="s">
        <v>668</v>
      </c>
      <c r="E200" s="205">
        <v>0</v>
      </c>
    </row>
    <row r="201" spans="1:5" ht="30">
      <c r="A201" s="205">
        <v>194</v>
      </c>
      <c r="B201" s="205" t="s">
        <v>648</v>
      </c>
      <c r="C201" s="205" t="s">
        <v>669</v>
      </c>
      <c r="D201" s="236" t="s">
        <v>670</v>
      </c>
      <c r="E201" s="205">
        <v>0</v>
      </c>
    </row>
    <row r="202" spans="1:5" ht="30">
      <c r="A202" s="205">
        <v>195</v>
      </c>
      <c r="B202" s="205" t="s">
        <v>671</v>
      </c>
      <c r="C202" s="205" t="s">
        <v>672</v>
      </c>
      <c r="D202" s="236" t="s">
        <v>673</v>
      </c>
      <c r="E202" s="205">
        <v>0</v>
      </c>
    </row>
    <row r="203" spans="1:5" ht="45">
      <c r="A203" s="205">
        <v>196</v>
      </c>
      <c r="B203" s="205" t="s">
        <v>671</v>
      </c>
      <c r="C203" s="205" t="s">
        <v>674</v>
      </c>
      <c r="D203" s="236" t="s">
        <v>675</v>
      </c>
      <c r="E203" s="205">
        <v>0</v>
      </c>
    </row>
    <row r="204" spans="1:5" ht="30">
      <c r="A204" s="205">
        <v>197</v>
      </c>
      <c r="B204" s="205" t="s">
        <v>671</v>
      </c>
      <c r="C204" s="205" t="s">
        <v>676</v>
      </c>
      <c r="D204" s="236" t="s">
        <v>677</v>
      </c>
      <c r="E204" s="205">
        <v>0</v>
      </c>
    </row>
    <row r="205" spans="1:5" ht="30">
      <c r="A205" s="205">
        <v>198</v>
      </c>
      <c r="B205" s="205" t="s">
        <v>671</v>
      </c>
      <c r="C205" s="205" t="s">
        <v>678</v>
      </c>
      <c r="D205" s="236" t="s">
        <v>679</v>
      </c>
      <c r="E205" s="205">
        <v>0</v>
      </c>
    </row>
    <row r="206" spans="1:5" ht="30">
      <c r="A206" s="205">
        <v>199</v>
      </c>
      <c r="B206" s="205" t="s">
        <v>671</v>
      </c>
      <c r="C206" s="205" t="s">
        <v>680</v>
      </c>
      <c r="D206" s="236" t="s">
        <v>681</v>
      </c>
      <c r="E206" s="205">
        <v>0</v>
      </c>
    </row>
    <row r="207" spans="1:5" ht="30">
      <c r="A207" s="205">
        <v>200</v>
      </c>
      <c r="B207" s="205" t="s">
        <v>671</v>
      </c>
      <c r="C207" s="205" t="s">
        <v>682</v>
      </c>
      <c r="D207" s="236" t="s">
        <v>683</v>
      </c>
      <c r="E207" s="205">
        <v>0</v>
      </c>
    </row>
    <row r="208" spans="1:5" ht="30">
      <c r="A208" s="205">
        <v>201</v>
      </c>
      <c r="B208" s="205" t="s">
        <v>671</v>
      </c>
      <c r="C208" s="205" t="s">
        <v>684</v>
      </c>
      <c r="D208" s="236" t="s">
        <v>685</v>
      </c>
      <c r="E208" s="205">
        <v>0</v>
      </c>
    </row>
    <row r="209" spans="1:5" ht="30">
      <c r="A209" s="205">
        <v>202</v>
      </c>
      <c r="B209" s="205" t="s">
        <v>671</v>
      </c>
      <c r="C209" s="205" t="s">
        <v>686</v>
      </c>
      <c r="D209" s="236" t="s">
        <v>687</v>
      </c>
      <c r="E209" s="205">
        <v>0</v>
      </c>
    </row>
    <row r="210" spans="1:5" ht="30">
      <c r="A210" s="205">
        <v>203</v>
      </c>
      <c r="B210" s="205" t="s">
        <v>671</v>
      </c>
      <c r="C210" s="205" t="s">
        <v>688</v>
      </c>
      <c r="D210" s="236" t="s">
        <v>689</v>
      </c>
      <c r="E210" s="205">
        <v>0</v>
      </c>
    </row>
    <row r="211" spans="1:5" ht="30">
      <c r="A211" s="205">
        <v>204</v>
      </c>
      <c r="B211" s="205" t="s">
        <v>671</v>
      </c>
      <c r="C211" s="205" t="s">
        <v>690</v>
      </c>
      <c r="D211" s="236" t="s">
        <v>691</v>
      </c>
      <c r="E211" s="205">
        <v>0</v>
      </c>
    </row>
    <row r="212" spans="1:5" ht="45">
      <c r="A212" s="205">
        <v>205</v>
      </c>
      <c r="B212" s="205" t="s">
        <v>671</v>
      </c>
      <c r="C212" s="205" t="s">
        <v>692</v>
      </c>
      <c r="D212" s="236" t="s">
        <v>693</v>
      </c>
      <c r="E212" s="205">
        <v>0</v>
      </c>
    </row>
    <row r="213" spans="1:5" ht="30">
      <c r="A213" s="205">
        <v>206</v>
      </c>
      <c r="B213" s="205" t="s">
        <v>671</v>
      </c>
      <c r="C213" s="205" t="s">
        <v>694</v>
      </c>
      <c r="D213" s="236" t="s">
        <v>695</v>
      </c>
      <c r="E213" s="205">
        <v>0</v>
      </c>
    </row>
    <row r="214" spans="1:5" ht="30">
      <c r="A214" s="205">
        <v>207</v>
      </c>
      <c r="B214" s="205" t="s">
        <v>671</v>
      </c>
      <c r="C214" s="205" t="s">
        <v>696</v>
      </c>
      <c r="D214" s="236" t="s">
        <v>697</v>
      </c>
      <c r="E214" s="205">
        <v>0</v>
      </c>
    </row>
    <row r="215" spans="1:5" ht="30">
      <c r="A215" s="205">
        <v>208</v>
      </c>
      <c r="B215" s="205" t="s">
        <v>671</v>
      </c>
      <c r="C215" s="205" t="s">
        <v>698</v>
      </c>
      <c r="D215" s="236" t="s">
        <v>699</v>
      </c>
      <c r="E215" s="205">
        <v>0</v>
      </c>
    </row>
    <row r="216" spans="1:5" ht="30">
      <c r="A216" s="205">
        <v>209</v>
      </c>
      <c r="B216" s="205" t="s">
        <v>671</v>
      </c>
      <c r="C216" s="205" t="s">
        <v>700</v>
      </c>
      <c r="D216" s="236" t="s">
        <v>701</v>
      </c>
      <c r="E216" s="205">
        <v>0</v>
      </c>
    </row>
    <row r="217" spans="1:5" ht="30">
      <c r="A217" s="205">
        <v>210</v>
      </c>
      <c r="B217" s="205" t="s">
        <v>671</v>
      </c>
      <c r="C217" s="205" t="s">
        <v>702</v>
      </c>
      <c r="D217" s="236" t="s">
        <v>703</v>
      </c>
      <c r="E217" s="205">
        <v>0</v>
      </c>
    </row>
    <row r="218" spans="1:5" ht="30">
      <c r="A218" s="205">
        <v>211</v>
      </c>
      <c r="B218" s="205" t="s">
        <v>671</v>
      </c>
      <c r="C218" s="205" t="s">
        <v>704</v>
      </c>
      <c r="D218" s="236" t="s">
        <v>705</v>
      </c>
      <c r="E218" s="205">
        <v>0</v>
      </c>
    </row>
    <row r="219" spans="1:5" ht="30">
      <c r="A219" s="205">
        <v>212</v>
      </c>
      <c r="B219" s="205" t="s">
        <v>671</v>
      </c>
      <c r="C219" s="205" t="s">
        <v>706</v>
      </c>
      <c r="D219" s="236" t="s">
        <v>707</v>
      </c>
      <c r="E219" s="205">
        <v>0</v>
      </c>
    </row>
    <row r="220" spans="1:5" ht="30">
      <c r="A220" s="205">
        <v>213</v>
      </c>
      <c r="B220" s="205" t="s">
        <v>671</v>
      </c>
      <c r="C220" s="205" t="s">
        <v>708</v>
      </c>
      <c r="D220" s="236" t="s">
        <v>709</v>
      </c>
      <c r="E220" s="205">
        <v>0</v>
      </c>
    </row>
    <row r="221" spans="1:5" ht="30">
      <c r="A221" s="205">
        <v>214</v>
      </c>
      <c r="B221" s="205" t="s">
        <v>710</v>
      </c>
      <c r="C221" s="205" t="s">
        <v>711</v>
      </c>
      <c r="D221" s="236" t="s">
        <v>712</v>
      </c>
      <c r="E221" s="205">
        <v>0</v>
      </c>
    </row>
    <row r="222" spans="1:5">
      <c r="A222" s="205">
        <v>215</v>
      </c>
      <c r="B222" s="205" t="s">
        <v>710</v>
      </c>
      <c r="C222" s="205" t="s">
        <v>713</v>
      </c>
      <c r="D222" s="236" t="s">
        <v>714</v>
      </c>
      <c r="E222" s="205">
        <v>0</v>
      </c>
    </row>
    <row r="223" spans="1:5" ht="30">
      <c r="A223" s="205">
        <v>216</v>
      </c>
      <c r="B223" s="205" t="s">
        <v>715</v>
      </c>
      <c r="C223" s="205" t="s">
        <v>716</v>
      </c>
      <c r="D223" s="236" t="s">
        <v>717</v>
      </c>
      <c r="E223" s="205">
        <v>0</v>
      </c>
    </row>
    <row r="224" spans="1:5" ht="30">
      <c r="A224" s="205">
        <v>217</v>
      </c>
      <c r="B224" s="205" t="s">
        <v>715</v>
      </c>
      <c r="C224" s="205" t="s">
        <v>718</v>
      </c>
      <c r="D224" s="236" t="s">
        <v>719</v>
      </c>
      <c r="E224" s="205">
        <v>0</v>
      </c>
    </row>
    <row r="225" spans="1:5">
      <c r="A225" s="205">
        <v>218</v>
      </c>
      <c r="B225" s="205" t="s">
        <v>720</v>
      </c>
      <c r="C225" s="205" t="s">
        <v>721</v>
      </c>
      <c r="D225" s="236" t="s">
        <v>722</v>
      </c>
      <c r="E225" s="205">
        <v>0</v>
      </c>
    </row>
    <row r="226" spans="1:5" ht="45">
      <c r="A226" s="205">
        <v>219</v>
      </c>
      <c r="B226" s="205" t="s">
        <v>720</v>
      </c>
      <c r="C226" s="205" t="s">
        <v>723</v>
      </c>
      <c r="D226" s="236" t="s">
        <v>724</v>
      </c>
      <c r="E226" s="205">
        <v>0</v>
      </c>
    </row>
    <row r="227" spans="1:5">
      <c r="A227" s="205"/>
      <c r="B227" s="205" t="s">
        <v>262</v>
      </c>
      <c r="C227" s="205"/>
      <c r="D227" s="236"/>
      <c r="E227" s="205">
        <f>SUM(E8:E226)</f>
        <v>5187</v>
      </c>
    </row>
    <row r="230" spans="1:5">
      <c r="D230" s="169" t="s">
        <v>725</v>
      </c>
    </row>
    <row r="231" spans="1:5">
      <c r="D231" s="236" t="s">
        <v>671</v>
      </c>
      <c r="E231" s="205">
        <v>0</v>
      </c>
    </row>
    <row r="232" spans="1:5">
      <c r="D232" s="236" t="s">
        <v>720</v>
      </c>
      <c r="E232" s="205">
        <v>0</v>
      </c>
    </row>
    <row r="233" spans="1:5">
      <c r="D233" s="236" t="s">
        <v>715</v>
      </c>
      <c r="E233" s="205">
        <v>0</v>
      </c>
    </row>
    <row r="234" spans="1:5">
      <c r="D234" s="236" t="s">
        <v>279</v>
      </c>
      <c r="E234" s="205">
        <v>3677</v>
      </c>
    </row>
    <row r="235" spans="1:5">
      <c r="D235" s="236" t="s">
        <v>452</v>
      </c>
      <c r="E235" s="205">
        <v>0</v>
      </c>
    </row>
    <row r="236" spans="1:5">
      <c r="D236" s="236" t="s">
        <v>710</v>
      </c>
      <c r="E236" s="205">
        <v>0</v>
      </c>
    </row>
    <row r="237" spans="1:5">
      <c r="D237" s="236" t="s">
        <v>551</v>
      </c>
      <c r="E237" s="205">
        <v>1200</v>
      </c>
    </row>
    <row r="238" spans="1:5">
      <c r="D238" s="236" t="s">
        <v>648</v>
      </c>
      <c r="E238" s="205">
        <v>310</v>
      </c>
    </row>
    <row r="239" spans="1:5">
      <c r="D239" s="236" t="s">
        <v>262</v>
      </c>
      <c r="E239" s="205">
        <f>SUM(E231:E238)</f>
        <v>5187</v>
      </c>
    </row>
  </sheetData>
  <autoFilter ref="A7:J227"/>
  <mergeCells count="3">
    <mergeCell ref="B2:D2"/>
    <mergeCell ref="C4:D4"/>
    <mergeCell ref="E1:F1"/>
  </mergeCells>
  <pageMargins left="0.25" right="0.25" top="0.75" bottom="0.75" header="0.3" footer="0.3"/>
  <pageSetup paperSize="9" scale="62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51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63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2" t="s">
        <v>47</v>
      </c>
      <c r="B7" s="302" t="s">
        <v>65</v>
      </c>
      <c r="C7" s="302" t="s">
        <v>64</v>
      </c>
      <c r="D7" s="302" t="s">
        <v>76</v>
      </c>
      <c r="E7" s="302" t="s">
        <v>75</v>
      </c>
    </row>
    <row r="8" spans="1:10" ht="9.75" customHeight="1">
      <c r="A8" s="302"/>
      <c r="B8" s="302"/>
      <c r="C8" s="302"/>
      <c r="D8" s="303"/>
      <c r="E8" s="303"/>
    </row>
    <row r="9" spans="1:10" ht="10.5" customHeight="1">
      <c r="A9" s="302"/>
      <c r="B9" s="302"/>
      <c r="C9" s="302"/>
      <c r="D9" s="303"/>
      <c r="E9" s="303"/>
    </row>
    <row r="10" spans="1:10" ht="14.25" customHeight="1">
      <c r="A10" s="302"/>
      <c r="B10" s="302"/>
      <c r="C10" s="302"/>
      <c r="D10" s="303"/>
      <c r="E10" s="303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/>
      <c r="B12" s="205"/>
      <c r="C12" s="205"/>
      <c r="D12" s="205"/>
      <c r="E12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525</v>
      </c>
      <c r="R10" s="215">
        <v>50</v>
      </c>
      <c r="S10" s="215">
        <v>475</v>
      </c>
      <c r="T10" s="215">
        <v>260</v>
      </c>
      <c r="U10" s="37">
        <v>3.8</v>
      </c>
      <c r="V10" s="208">
        <f t="shared" ref="V10:V41" si="6">ROUND(T10*U10,0)</f>
        <v>988</v>
      </c>
      <c r="W10" s="69">
        <f t="shared" ref="W10:W41" si="7">P10+Q10+V10</f>
        <v>1513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525</v>
      </c>
      <c r="AB10" s="208">
        <f t="shared" ref="AB10:AB41" si="12">H10+R10</f>
        <v>50</v>
      </c>
      <c r="AC10" s="208">
        <f t="shared" ref="AC10:AC41" si="13">I10+S10</f>
        <v>475</v>
      </c>
      <c r="AD10" s="208">
        <f t="shared" ref="AD10:AD41" si="14">J10+T10</f>
        <v>260</v>
      </c>
      <c r="AE10" s="208">
        <f t="shared" ref="AE10:AE41" si="15">L10+V10</f>
        <v>988</v>
      </c>
      <c r="AF10" s="208">
        <f t="shared" ref="AF10:AF41" si="16">M10+W10</f>
        <v>1513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878</v>
      </c>
      <c r="R11" s="215">
        <v>28</v>
      </c>
      <c r="S11" s="215">
        <v>850</v>
      </c>
      <c r="T11" s="215">
        <v>736</v>
      </c>
      <c r="U11" s="209">
        <v>2.6</v>
      </c>
      <c r="V11" s="211">
        <f t="shared" si="6"/>
        <v>1914</v>
      </c>
      <c r="W11" s="217">
        <f t="shared" si="7"/>
        <v>2792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878</v>
      </c>
      <c r="AB11" s="211">
        <f t="shared" si="12"/>
        <v>28</v>
      </c>
      <c r="AC11" s="211">
        <f t="shared" si="13"/>
        <v>850</v>
      </c>
      <c r="AD11" s="211">
        <f t="shared" si="14"/>
        <v>736</v>
      </c>
      <c r="AE11" s="211">
        <f t="shared" si="15"/>
        <v>1914</v>
      </c>
      <c r="AF11" s="211">
        <f t="shared" si="16"/>
        <v>2792</v>
      </c>
      <c r="AG11" s="220">
        <v>3450</v>
      </c>
      <c r="AH11">
        <f t="shared" si="17"/>
        <v>1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118</v>
      </c>
      <c r="R13" s="215">
        <v>18</v>
      </c>
      <c r="S13" s="215">
        <v>100</v>
      </c>
      <c r="T13" s="215">
        <v>287</v>
      </c>
      <c r="U13" s="209">
        <v>2.2000000000000002</v>
      </c>
      <c r="V13" s="211">
        <f t="shared" si="6"/>
        <v>631</v>
      </c>
      <c r="W13" s="217">
        <f t="shared" si="7"/>
        <v>749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118</v>
      </c>
      <c r="AB13" s="211">
        <f t="shared" si="12"/>
        <v>18</v>
      </c>
      <c r="AC13" s="211">
        <f t="shared" si="13"/>
        <v>100</v>
      </c>
      <c r="AD13" s="211">
        <f t="shared" si="14"/>
        <v>287</v>
      </c>
      <c r="AE13" s="211">
        <f t="shared" si="15"/>
        <v>631</v>
      </c>
      <c r="AF13" s="211">
        <f t="shared" si="16"/>
        <v>749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900</v>
      </c>
      <c r="R24" s="215">
        <v>50</v>
      </c>
      <c r="S24" s="215">
        <v>850</v>
      </c>
      <c r="T24" s="215">
        <v>550</v>
      </c>
      <c r="U24" s="209">
        <v>3.1</v>
      </c>
      <c r="V24" s="211">
        <f t="shared" si="6"/>
        <v>1705</v>
      </c>
      <c r="W24" s="217">
        <f t="shared" si="7"/>
        <v>2605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900</v>
      </c>
      <c r="AB24" s="211">
        <f t="shared" si="12"/>
        <v>50</v>
      </c>
      <c r="AC24" s="211">
        <f t="shared" si="13"/>
        <v>850</v>
      </c>
      <c r="AD24" s="211">
        <f t="shared" si="14"/>
        <v>550</v>
      </c>
      <c r="AE24" s="211">
        <f t="shared" si="15"/>
        <v>1705</v>
      </c>
      <c r="AF24" s="211">
        <f t="shared" si="16"/>
        <v>2605</v>
      </c>
      <c r="AG24" s="220">
        <v>4470</v>
      </c>
      <c r="AH24">
        <f t="shared" si="17"/>
        <v>1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1545</v>
      </c>
      <c r="R26" s="215">
        <v>50</v>
      </c>
      <c r="S26" s="215">
        <v>1495</v>
      </c>
      <c r="T26" s="215">
        <v>1100</v>
      </c>
      <c r="U26" s="209">
        <v>2.9</v>
      </c>
      <c r="V26" s="211">
        <f t="shared" si="6"/>
        <v>3190</v>
      </c>
      <c r="W26" s="217">
        <f t="shared" si="7"/>
        <v>4735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1545</v>
      </c>
      <c r="AB26" s="211">
        <f t="shared" si="12"/>
        <v>50</v>
      </c>
      <c r="AC26" s="211">
        <f t="shared" si="13"/>
        <v>1495</v>
      </c>
      <c r="AD26" s="211">
        <f t="shared" si="14"/>
        <v>1100</v>
      </c>
      <c r="AE26" s="211">
        <f t="shared" si="15"/>
        <v>3190</v>
      </c>
      <c r="AF26" s="211">
        <f t="shared" si="16"/>
        <v>4735</v>
      </c>
      <c r="AG26" s="220">
        <v>4600</v>
      </c>
      <c r="AH26">
        <f t="shared" si="17"/>
        <v>1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1255</v>
      </c>
      <c r="R31" s="215">
        <v>50</v>
      </c>
      <c r="S31" s="215">
        <v>1205</v>
      </c>
      <c r="T31" s="215">
        <v>950</v>
      </c>
      <c r="U31" s="42">
        <v>4.0999999999999996</v>
      </c>
      <c r="V31" s="211">
        <f t="shared" si="6"/>
        <v>3895</v>
      </c>
      <c r="W31" s="217">
        <f t="shared" si="7"/>
        <v>5150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1255</v>
      </c>
      <c r="AB31" s="211">
        <f t="shared" si="12"/>
        <v>50</v>
      </c>
      <c r="AC31" s="211">
        <f t="shared" si="13"/>
        <v>1205</v>
      </c>
      <c r="AD31" s="211">
        <f t="shared" si="14"/>
        <v>950</v>
      </c>
      <c r="AE31" s="211">
        <f t="shared" si="15"/>
        <v>3895</v>
      </c>
      <c r="AF31" s="211">
        <f t="shared" si="16"/>
        <v>5150</v>
      </c>
      <c r="AG31" s="220">
        <v>4910</v>
      </c>
      <c r="AH31">
        <f t="shared" si="17"/>
        <v>1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1450</v>
      </c>
      <c r="R33" s="215">
        <v>50</v>
      </c>
      <c r="S33" s="215">
        <v>1400</v>
      </c>
      <c r="T33" s="215">
        <v>950</v>
      </c>
      <c r="U33" s="42">
        <v>3.8</v>
      </c>
      <c r="V33" s="211">
        <f t="shared" si="6"/>
        <v>3610</v>
      </c>
      <c r="W33" s="217">
        <f t="shared" si="7"/>
        <v>5060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1450</v>
      </c>
      <c r="AB33" s="211">
        <f t="shared" si="12"/>
        <v>50</v>
      </c>
      <c r="AC33" s="211">
        <f t="shared" si="13"/>
        <v>1400</v>
      </c>
      <c r="AD33" s="211">
        <f t="shared" si="14"/>
        <v>950</v>
      </c>
      <c r="AE33" s="211">
        <f t="shared" si="15"/>
        <v>3610</v>
      </c>
      <c r="AF33" s="211">
        <f t="shared" si="16"/>
        <v>5060</v>
      </c>
      <c r="AG33" s="220">
        <v>4870</v>
      </c>
      <c r="AH33">
        <f t="shared" si="17"/>
        <v>1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28043</v>
      </c>
      <c r="R34" s="215">
        <v>18062</v>
      </c>
      <c r="S34" s="94">
        <v>9981</v>
      </c>
      <c r="T34" s="94">
        <v>8749</v>
      </c>
      <c r="U34" s="209">
        <v>2.8</v>
      </c>
      <c r="V34" s="211">
        <f t="shared" si="6"/>
        <v>24497</v>
      </c>
      <c r="W34" s="217">
        <f t="shared" si="7"/>
        <v>52540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28043</v>
      </c>
      <c r="AB34" s="211">
        <f t="shared" si="12"/>
        <v>18062</v>
      </c>
      <c r="AC34" s="211">
        <f t="shared" si="13"/>
        <v>9981</v>
      </c>
      <c r="AD34" s="211">
        <f t="shared" si="14"/>
        <v>8749</v>
      </c>
      <c r="AE34" s="211">
        <f t="shared" si="15"/>
        <v>24497</v>
      </c>
      <c r="AF34" s="211">
        <f t="shared" si="16"/>
        <v>52540</v>
      </c>
      <c r="AG34" s="220">
        <v>3200</v>
      </c>
      <c r="AH34">
        <f t="shared" si="17"/>
        <v>16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1627</v>
      </c>
      <c r="R39" s="215">
        <v>0</v>
      </c>
      <c r="S39" s="94">
        <v>1627</v>
      </c>
      <c r="T39" s="94">
        <v>604</v>
      </c>
      <c r="U39" s="209">
        <v>2</v>
      </c>
      <c r="V39" s="211">
        <f t="shared" si="6"/>
        <v>1208</v>
      </c>
      <c r="W39" s="217">
        <f t="shared" si="7"/>
        <v>2835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1627</v>
      </c>
      <c r="AB39" s="211">
        <f t="shared" si="12"/>
        <v>0</v>
      </c>
      <c r="AC39" s="211">
        <f t="shared" si="13"/>
        <v>1627</v>
      </c>
      <c r="AD39" s="211">
        <f t="shared" si="14"/>
        <v>604</v>
      </c>
      <c r="AE39" s="211">
        <f t="shared" si="15"/>
        <v>1208</v>
      </c>
      <c r="AF39" s="211">
        <f t="shared" si="16"/>
        <v>2835</v>
      </c>
      <c r="AG39" s="220">
        <v>3790</v>
      </c>
      <c r="AH39">
        <f t="shared" si="17"/>
        <v>1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1755</v>
      </c>
      <c r="R42" s="215">
        <v>50</v>
      </c>
      <c r="S42" s="215">
        <v>1705</v>
      </c>
      <c r="T42" s="215">
        <v>1000</v>
      </c>
      <c r="U42" s="209">
        <v>2.9</v>
      </c>
      <c r="V42" s="211">
        <f t="shared" ref="V42:V73" si="24">ROUND(T42*U42,0)</f>
        <v>2900</v>
      </c>
      <c r="W42" s="217">
        <f t="shared" ref="W42:W73" si="25">P42+Q42+V42</f>
        <v>4655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1755</v>
      </c>
      <c r="AB42" s="211">
        <f t="shared" ref="AB42:AB59" si="30">H42+R42</f>
        <v>50</v>
      </c>
      <c r="AC42" s="211">
        <f t="shared" ref="AC42:AC59" si="31">I42+S42</f>
        <v>1705</v>
      </c>
      <c r="AD42" s="211">
        <f t="shared" ref="AD42:AD59" si="32">J42+T42</f>
        <v>1000</v>
      </c>
      <c r="AE42" s="211">
        <f t="shared" ref="AE42:AE59" si="33">L42+V42</f>
        <v>2900</v>
      </c>
      <c r="AF42" s="211">
        <f t="shared" ref="AF42:AF59" si="34">M42+W42</f>
        <v>4655</v>
      </c>
      <c r="AG42" s="220">
        <v>4800</v>
      </c>
      <c r="AH42">
        <f t="shared" ref="AH42:AH73" si="35">IFERROR(ROUND(AF42/AG42,0),"")</f>
        <v>1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413</v>
      </c>
      <c r="R44" s="215">
        <v>60</v>
      </c>
      <c r="S44" s="215">
        <v>353</v>
      </c>
      <c r="T44" s="215">
        <v>250</v>
      </c>
      <c r="U44" s="209">
        <v>2.6</v>
      </c>
      <c r="V44" s="211">
        <f t="shared" si="24"/>
        <v>650</v>
      </c>
      <c r="W44" s="217">
        <f t="shared" si="25"/>
        <v>1063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413</v>
      </c>
      <c r="AB44" s="211">
        <f t="shared" si="30"/>
        <v>60</v>
      </c>
      <c r="AC44" s="211">
        <f t="shared" si="31"/>
        <v>353</v>
      </c>
      <c r="AD44" s="211">
        <f t="shared" si="32"/>
        <v>250</v>
      </c>
      <c r="AE44" s="211">
        <f t="shared" si="33"/>
        <v>650</v>
      </c>
      <c r="AF44" s="211">
        <f t="shared" si="34"/>
        <v>1063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1950</v>
      </c>
      <c r="R46" s="215">
        <v>50</v>
      </c>
      <c r="S46" s="215">
        <v>1900</v>
      </c>
      <c r="T46" s="215">
        <v>1000</v>
      </c>
      <c r="U46" s="209">
        <v>3</v>
      </c>
      <c r="V46" s="211">
        <f t="shared" si="24"/>
        <v>3000</v>
      </c>
      <c r="W46" s="217">
        <f t="shared" si="25"/>
        <v>4950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1950</v>
      </c>
      <c r="AB46" s="211">
        <f t="shared" si="30"/>
        <v>50</v>
      </c>
      <c r="AC46" s="211">
        <f t="shared" si="31"/>
        <v>1900</v>
      </c>
      <c r="AD46" s="211">
        <f t="shared" si="32"/>
        <v>1000</v>
      </c>
      <c r="AE46" s="211">
        <f t="shared" si="33"/>
        <v>3000</v>
      </c>
      <c r="AF46" s="211">
        <f t="shared" si="34"/>
        <v>4950</v>
      </c>
      <c r="AG46" s="220">
        <v>4900</v>
      </c>
      <c r="AH46">
        <f t="shared" si="35"/>
        <v>1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1014</v>
      </c>
      <c r="R49" s="215">
        <v>50</v>
      </c>
      <c r="S49" s="215">
        <v>964</v>
      </c>
      <c r="T49" s="215">
        <v>775</v>
      </c>
      <c r="U49" s="209">
        <v>2.5</v>
      </c>
      <c r="V49" s="211">
        <f t="shared" si="24"/>
        <v>1938</v>
      </c>
      <c r="W49" s="217">
        <f t="shared" si="25"/>
        <v>2952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1014</v>
      </c>
      <c r="AB49" s="211">
        <f t="shared" si="30"/>
        <v>50</v>
      </c>
      <c r="AC49" s="211">
        <f t="shared" si="31"/>
        <v>964</v>
      </c>
      <c r="AD49" s="211">
        <f t="shared" si="32"/>
        <v>775</v>
      </c>
      <c r="AE49" s="211">
        <f t="shared" si="33"/>
        <v>1938</v>
      </c>
      <c r="AF49" s="211">
        <f t="shared" si="34"/>
        <v>2952</v>
      </c>
      <c r="AG49" s="220">
        <v>3869</v>
      </c>
      <c r="AH49">
        <f t="shared" si="35"/>
        <v>1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4560</v>
      </c>
      <c r="R50" s="215">
        <v>0</v>
      </c>
      <c r="S50" s="215">
        <v>4560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4560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4560</v>
      </c>
      <c r="AB50" s="211">
        <f t="shared" si="30"/>
        <v>0</v>
      </c>
      <c r="AC50" s="211">
        <f t="shared" si="31"/>
        <v>4560</v>
      </c>
      <c r="AD50" s="211">
        <f t="shared" si="32"/>
        <v>0</v>
      </c>
      <c r="AE50" s="211">
        <f t="shared" si="33"/>
        <v>0</v>
      </c>
      <c r="AF50" s="211">
        <f t="shared" si="34"/>
        <v>4560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5000</v>
      </c>
      <c r="R58" s="215">
        <v>5000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5000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5000</v>
      </c>
      <c r="AB58" s="211">
        <f t="shared" si="30"/>
        <v>5000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5000</v>
      </c>
      <c r="AG58" s="220">
        <v>4670</v>
      </c>
      <c r="AH58">
        <f t="shared" si="35"/>
        <v>1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300</v>
      </c>
      <c r="R59" s="88">
        <v>300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300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300</v>
      </c>
      <c r="AB59" s="67">
        <f t="shared" si="30"/>
        <v>300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300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51333</v>
      </c>
      <c r="R60" s="91"/>
      <c r="S60" s="91">
        <f t="shared" ref="S60:AH60" si="38">SUM(S10:S59)</f>
        <v>27465</v>
      </c>
      <c r="T60" s="91">
        <f t="shared" si="38"/>
        <v>17211</v>
      </c>
      <c r="U60" s="49">
        <f t="shared" si="38"/>
        <v>141.89999999999998</v>
      </c>
      <c r="V60" s="91">
        <f t="shared" si="38"/>
        <v>50126</v>
      </c>
      <c r="W60" s="91">
        <f t="shared" si="38"/>
        <v>101459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51333</v>
      </c>
      <c r="AB60" s="91">
        <f t="shared" si="38"/>
        <v>23868</v>
      </c>
      <c r="AC60" s="91">
        <f t="shared" si="38"/>
        <v>27465</v>
      </c>
      <c r="AD60" s="91">
        <f t="shared" si="38"/>
        <v>17211</v>
      </c>
      <c r="AE60" s="91">
        <f t="shared" si="38"/>
        <v>50126</v>
      </c>
      <c r="AF60" s="91">
        <f t="shared" si="38"/>
        <v>101459</v>
      </c>
      <c r="AG60" s="91">
        <f t="shared" si="38"/>
        <v>180151</v>
      </c>
      <c r="AH60">
        <f t="shared" si="38"/>
        <v>26</v>
      </c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3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 t="s">
        <v>84</v>
      </c>
      <c r="B3" s="154"/>
      <c r="C3" s="182" t="s">
        <v>83</v>
      </c>
      <c r="D3" s="223"/>
      <c r="E3" s="159">
        <v>300023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51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72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2" t="s">
        <v>47</v>
      </c>
      <c r="B7" s="302" t="s">
        <v>65</v>
      </c>
      <c r="C7" s="302" t="s">
        <v>66</v>
      </c>
      <c r="D7" s="302" t="s">
        <v>67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2"/>
      <c r="B8" s="302"/>
      <c r="C8" s="302"/>
      <c r="D8" s="303"/>
      <c r="E8" s="229"/>
      <c r="F8" s="229"/>
      <c r="G8" s="229"/>
      <c r="H8" s="229"/>
      <c r="I8" s="229"/>
      <c r="J8" s="229"/>
      <c r="K8" s="229"/>
    </row>
    <row r="9" spans="1:11" ht="15" customHeight="1">
      <c r="A9" s="302"/>
      <c r="B9" s="302"/>
      <c r="C9" s="302"/>
      <c r="D9" s="303"/>
    </row>
    <row r="10" spans="1:11" ht="5.25" customHeight="1">
      <c r="A10" s="302"/>
      <c r="B10" s="302"/>
      <c r="C10" s="302"/>
      <c r="D10" s="303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>
        <v>1</v>
      </c>
      <c r="B12" s="205">
        <v>2906</v>
      </c>
      <c r="C12" s="205" t="s">
        <v>726</v>
      </c>
      <c r="D12" s="205">
        <v>19</v>
      </c>
    </row>
    <row r="13" spans="1:11">
      <c r="A13" s="205"/>
      <c r="B13" s="205" t="s">
        <v>262</v>
      </c>
      <c r="C13" s="205"/>
      <c r="D13" s="205">
        <f>SUM(D12:D12)</f>
        <v>19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13106</v>
      </c>
      <c r="R34" s="215">
        <v>13106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13106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13106</v>
      </c>
      <c r="AB34" s="211">
        <f t="shared" si="12"/>
        <v>13106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13106</v>
      </c>
      <c r="AG34" s="220">
        <v>3200</v>
      </c>
      <c r="AH34">
        <f t="shared" si="17"/>
        <v>4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13106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13106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13106</v>
      </c>
      <c r="AB60" s="91">
        <f t="shared" si="38"/>
        <v>13106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13106</v>
      </c>
      <c r="AG60" s="91">
        <f t="shared" si="38"/>
        <v>180151</v>
      </c>
      <c r="AH60">
        <f t="shared" si="38"/>
        <v>4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271</v>
      </c>
      <c r="R10" s="215">
        <v>0</v>
      </c>
      <c r="S10" s="215">
        <v>271</v>
      </c>
      <c r="T10" s="215">
        <v>300</v>
      </c>
      <c r="U10" s="37">
        <v>3.8</v>
      </c>
      <c r="V10" s="208">
        <f t="shared" ref="V10:V41" si="6">ROUND(T10*U10,0)</f>
        <v>1140</v>
      </c>
      <c r="W10" s="69">
        <f t="shared" ref="W10:W41" si="7">P10+Q10+V10</f>
        <v>1411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271</v>
      </c>
      <c r="AB10" s="208">
        <f t="shared" ref="AB10:AB41" si="12">H10+R10</f>
        <v>0</v>
      </c>
      <c r="AC10" s="208">
        <f t="shared" ref="AC10:AC41" si="13">I10+S10</f>
        <v>271</v>
      </c>
      <c r="AD10" s="208">
        <f t="shared" ref="AD10:AD41" si="14">J10+T10</f>
        <v>300</v>
      </c>
      <c r="AE10" s="208">
        <f t="shared" ref="AE10:AE41" si="15">L10+V10</f>
        <v>1140</v>
      </c>
      <c r="AF10" s="208">
        <f t="shared" ref="AF10:AF41" si="16">M10+W10</f>
        <v>1411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978</v>
      </c>
      <c r="R11" s="215">
        <v>0</v>
      </c>
      <c r="S11" s="215">
        <v>978</v>
      </c>
      <c r="T11" s="215">
        <v>975</v>
      </c>
      <c r="U11" s="209">
        <v>2.6</v>
      </c>
      <c r="V11" s="211">
        <f t="shared" si="6"/>
        <v>2535</v>
      </c>
      <c r="W11" s="217">
        <f t="shared" si="7"/>
        <v>3513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978</v>
      </c>
      <c r="AB11" s="211">
        <f t="shared" si="12"/>
        <v>0</v>
      </c>
      <c r="AC11" s="211">
        <f t="shared" si="13"/>
        <v>978</v>
      </c>
      <c r="AD11" s="211">
        <f t="shared" si="14"/>
        <v>975</v>
      </c>
      <c r="AE11" s="211">
        <f t="shared" si="15"/>
        <v>2535</v>
      </c>
      <c r="AF11" s="211">
        <f t="shared" si="16"/>
        <v>3513</v>
      </c>
      <c r="AG11" s="220">
        <v>3450</v>
      </c>
      <c r="AH11">
        <f t="shared" si="17"/>
        <v>1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563</v>
      </c>
      <c r="R13" s="215">
        <v>0</v>
      </c>
      <c r="S13" s="215">
        <v>563</v>
      </c>
      <c r="T13" s="215">
        <v>1250</v>
      </c>
      <c r="U13" s="209">
        <v>2.2000000000000002</v>
      </c>
      <c r="V13" s="211">
        <f t="shared" si="6"/>
        <v>2750</v>
      </c>
      <c r="W13" s="217">
        <f t="shared" si="7"/>
        <v>3313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563</v>
      </c>
      <c r="AB13" s="211">
        <f t="shared" si="12"/>
        <v>0</v>
      </c>
      <c r="AC13" s="211">
        <f t="shared" si="13"/>
        <v>563</v>
      </c>
      <c r="AD13" s="211">
        <f t="shared" si="14"/>
        <v>1250</v>
      </c>
      <c r="AE13" s="211">
        <f t="shared" si="15"/>
        <v>2750</v>
      </c>
      <c r="AF13" s="211">
        <f t="shared" si="16"/>
        <v>3313</v>
      </c>
      <c r="AG13" s="220">
        <v>4313</v>
      </c>
      <c r="AH13">
        <f t="shared" si="17"/>
        <v>1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692</v>
      </c>
      <c r="R14" s="215">
        <v>0</v>
      </c>
      <c r="S14" s="215">
        <v>692</v>
      </c>
      <c r="T14" s="215">
        <v>1250</v>
      </c>
      <c r="U14" s="209">
        <v>2.1</v>
      </c>
      <c r="V14" s="211">
        <f t="shared" si="6"/>
        <v>2625</v>
      </c>
      <c r="W14" s="217">
        <f t="shared" si="7"/>
        <v>3317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692</v>
      </c>
      <c r="AB14" s="211">
        <f t="shared" si="12"/>
        <v>0</v>
      </c>
      <c r="AC14" s="211">
        <f t="shared" si="13"/>
        <v>692</v>
      </c>
      <c r="AD14" s="211">
        <f t="shared" si="14"/>
        <v>1250</v>
      </c>
      <c r="AE14" s="211">
        <f t="shared" si="15"/>
        <v>2625</v>
      </c>
      <c r="AF14" s="211">
        <f t="shared" si="16"/>
        <v>3317</v>
      </c>
      <c r="AG14" s="220">
        <v>3779</v>
      </c>
      <c r="AH14">
        <f t="shared" si="17"/>
        <v>1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1616</v>
      </c>
      <c r="R26" s="215">
        <v>0</v>
      </c>
      <c r="S26" s="215">
        <v>1616</v>
      </c>
      <c r="T26" s="215">
        <v>1450</v>
      </c>
      <c r="U26" s="209">
        <v>2.9</v>
      </c>
      <c r="V26" s="211">
        <f t="shared" si="6"/>
        <v>4205</v>
      </c>
      <c r="W26" s="217">
        <f t="shared" si="7"/>
        <v>5821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1616</v>
      </c>
      <c r="AB26" s="211">
        <f t="shared" si="12"/>
        <v>0</v>
      </c>
      <c r="AC26" s="211">
        <f t="shared" si="13"/>
        <v>1616</v>
      </c>
      <c r="AD26" s="211">
        <f t="shared" si="14"/>
        <v>1450</v>
      </c>
      <c r="AE26" s="211">
        <f t="shared" si="15"/>
        <v>4205</v>
      </c>
      <c r="AF26" s="211">
        <f t="shared" si="16"/>
        <v>5821</v>
      </c>
      <c r="AG26" s="220">
        <v>4600</v>
      </c>
      <c r="AH26">
        <f t="shared" si="17"/>
        <v>1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515</v>
      </c>
      <c r="R28" s="215">
        <v>0</v>
      </c>
      <c r="S28" s="215">
        <v>515</v>
      </c>
      <c r="T28" s="215">
        <v>350</v>
      </c>
      <c r="U28" s="209">
        <v>2</v>
      </c>
      <c r="V28" s="211">
        <f t="shared" si="6"/>
        <v>700</v>
      </c>
      <c r="W28" s="217">
        <f t="shared" si="7"/>
        <v>1215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515</v>
      </c>
      <c r="AB28" s="211">
        <f t="shared" si="12"/>
        <v>0</v>
      </c>
      <c r="AC28" s="211">
        <f t="shared" si="13"/>
        <v>515</v>
      </c>
      <c r="AD28" s="211">
        <f t="shared" si="14"/>
        <v>350</v>
      </c>
      <c r="AE28" s="211">
        <f t="shared" si="15"/>
        <v>700</v>
      </c>
      <c r="AF28" s="211">
        <f t="shared" si="16"/>
        <v>1215</v>
      </c>
      <c r="AG28" s="220">
        <v>2231</v>
      </c>
      <c r="AH28">
        <f t="shared" si="17"/>
        <v>1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170</v>
      </c>
      <c r="R33" s="215">
        <v>0</v>
      </c>
      <c r="S33" s="215">
        <v>170</v>
      </c>
      <c r="T33" s="215">
        <v>1000</v>
      </c>
      <c r="U33" s="42">
        <v>3.8</v>
      </c>
      <c r="V33" s="211">
        <f t="shared" si="6"/>
        <v>3800</v>
      </c>
      <c r="W33" s="217">
        <f t="shared" si="7"/>
        <v>3970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170</v>
      </c>
      <c r="AB33" s="211">
        <f t="shared" si="12"/>
        <v>0</v>
      </c>
      <c r="AC33" s="211">
        <f t="shared" si="13"/>
        <v>170</v>
      </c>
      <c r="AD33" s="211">
        <f t="shared" si="14"/>
        <v>1000</v>
      </c>
      <c r="AE33" s="211">
        <f t="shared" si="15"/>
        <v>3800</v>
      </c>
      <c r="AF33" s="211">
        <f t="shared" si="16"/>
        <v>3970</v>
      </c>
      <c r="AG33" s="220">
        <v>4870</v>
      </c>
      <c r="AH33">
        <f t="shared" si="17"/>
        <v>1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530</v>
      </c>
      <c r="R42" s="215">
        <v>0</v>
      </c>
      <c r="S42" s="215">
        <v>530</v>
      </c>
      <c r="T42" s="215">
        <v>3220</v>
      </c>
      <c r="U42" s="209">
        <v>2.9</v>
      </c>
      <c r="V42" s="211">
        <f t="shared" ref="V42:V73" si="24">ROUND(T42*U42,0)</f>
        <v>9338</v>
      </c>
      <c r="W42" s="217">
        <f t="shared" ref="W42:W73" si="25">P42+Q42+V42</f>
        <v>9868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530</v>
      </c>
      <c r="AB42" s="211">
        <f t="shared" ref="AB42:AB59" si="30">H42+R42</f>
        <v>0</v>
      </c>
      <c r="AC42" s="211">
        <f t="shared" ref="AC42:AC59" si="31">I42+S42</f>
        <v>530</v>
      </c>
      <c r="AD42" s="211">
        <f t="shared" ref="AD42:AD59" si="32">J42+T42</f>
        <v>3220</v>
      </c>
      <c r="AE42" s="211">
        <f t="shared" ref="AE42:AE59" si="33">L42+V42</f>
        <v>9338</v>
      </c>
      <c r="AF42" s="211">
        <f t="shared" ref="AF42:AF59" si="34">M42+W42</f>
        <v>9868</v>
      </c>
      <c r="AG42" s="220">
        <v>4800</v>
      </c>
      <c r="AH42">
        <f t="shared" ref="AH42:AH73" si="35">IFERROR(ROUND(AF42/AG42,0),"")</f>
        <v>2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306</v>
      </c>
      <c r="R44" s="215">
        <v>0</v>
      </c>
      <c r="S44" s="215">
        <v>306</v>
      </c>
      <c r="T44" s="215">
        <v>280</v>
      </c>
      <c r="U44" s="209">
        <v>2.6</v>
      </c>
      <c r="V44" s="211">
        <f t="shared" si="24"/>
        <v>728</v>
      </c>
      <c r="W44" s="217">
        <f t="shared" si="25"/>
        <v>1034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306</v>
      </c>
      <c r="AB44" s="211">
        <f t="shared" si="30"/>
        <v>0</v>
      </c>
      <c r="AC44" s="211">
        <f t="shared" si="31"/>
        <v>306</v>
      </c>
      <c r="AD44" s="211">
        <f t="shared" si="32"/>
        <v>280</v>
      </c>
      <c r="AE44" s="211">
        <f t="shared" si="33"/>
        <v>728</v>
      </c>
      <c r="AF44" s="211">
        <f t="shared" si="34"/>
        <v>1034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150</v>
      </c>
      <c r="R49" s="215">
        <v>0</v>
      </c>
      <c r="S49" s="215">
        <v>150</v>
      </c>
      <c r="T49" s="215">
        <v>180</v>
      </c>
      <c r="U49" s="209">
        <v>2.5</v>
      </c>
      <c r="V49" s="211">
        <f t="shared" si="24"/>
        <v>450</v>
      </c>
      <c r="W49" s="217">
        <f t="shared" si="25"/>
        <v>600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150</v>
      </c>
      <c r="AB49" s="211">
        <f t="shared" si="30"/>
        <v>0</v>
      </c>
      <c r="AC49" s="211">
        <f t="shared" si="31"/>
        <v>150</v>
      </c>
      <c r="AD49" s="211">
        <f t="shared" si="32"/>
        <v>180</v>
      </c>
      <c r="AE49" s="211">
        <f t="shared" si="33"/>
        <v>450</v>
      </c>
      <c r="AF49" s="211">
        <f t="shared" si="34"/>
        <v>600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5791</v>
      </c>
      <c r="R60" s="91"/>
      <c r="S60" s="91">
        <f t="shared" ref="S60:AH60" si="38">SUM(S10:S59)</f>
        <v>5791</v>
      </c>
      <c r="T60" s="91">
        <f t="shared" si="38"/>
        <v>10255</v>
      </c>
      <c r="U60" s="49">
        <f t="shared" si="38"/>
        <v>141.89999999999998</v>
      </c>
      <c r="V60" s="91">
        <f t="shared" si="38"/>
        <v>28271</v>
      </c>
      <c r="W60" s="91">
        <f t="shared" si="38"/>
        <v>34062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5791</v>
      </c>
      <c r="AB60" s="91">
        <f t="shared" si="38"/>
        <v>0</v>
      </c>
      <c r="AC60" s="91">
        <f t="shared" si="38"/>
        <v>5791</v>
      </c>
      <c r="AD60" s="91">
        <f t="shared" si="38"/>
        <v>10255</v>
      </c>
      <c r="AE60" s="91">
        <f t="shared" si="38"/>
        <v>28271</v>
      </c>
      <c r="AF60" s="91">
        <f t="shared" si="38"/>
        <v>34062</v>
      </c>
      <c r="AG60" s="91">
        <f t="shared" si="38"/>
        <v>180151</v>
      </c>
      <c r="AH60">
        <f t="shared" si="38"/>
        <v>8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300023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11</vt:i4>
      </vt:variant>
    </vt:vector>
  </HeadingPairs>
  <TitlesOfParts>
    <vt:vector size="31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ДЛИ!Область_печати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Kruglova</dc:creator>
  <cp:lastModifiedBy>Kruglova</cp:lastModifiedBy>
  <cp:lastPrinted>2024-05-31T05:46:44Z</cp:lastPrinted>
  <dcterms:created xsi:type="dcterms:W3CDTF">2016-01-04T13:41:28Z</dcterms:created>
  <dcterms:modified xsi:type="dcterms:W3CDTF">2024-05-31T05:47:01Z</dcterms:modified>
</cp:coreProperties>
</file>