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05" sheetId="14" r:id="rId1"/>
    <sheet name="код" sheetId="37" r:id="rId2"/>
    <sheet name="ВСЕ_" sheetId="3" r:id="rId3"/>
    <sheet name="42" sheetId="38" r:id="rId4"/>
    <sheet name="Лист2" sheetId="77" r:id="rId5"/>
    <sheet name="Лист1" sheetId="76" r:id="rId6"/>
  </sheets>
  <definedNames>
    <definedName name="_xlnm._FilterDatabase" localSheetId="3" hidden="1">'42'!$A$9:$Q$9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'300005'!$B$1:$BC$21</definedName>
    <definedName name="Z_F67B1EE8_A6ED_4279_9371_B9D6937B0F80_.wvu.PrintTitles" localSheetId="0" hidden="1">'300005'!$B:$B,'300005'!$1:$9</definedName>
    <definedName name="_xlnm.Print_Titles" localSheetId="0">'300005'!$B:$B,'300005'!$1:$9</definedName>
    <definedName name="_xlnm.Print_Area" localSheetId="0">'300005'!$A$1:$BC$39</definedName>
    <definedName name="_xlnm.Print_Area" localSheetId="3">'42'!$A$1:$O$197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N260"/>
  <c r="M260"/>
  <c r="O260" s="1"/>
  <c r="N259"/>
  <c r="O259" s="1"/>
  <c r="M259"/>
  <c r="N258"/>
  <c r="M258"/>
  <c r="N257"/>
  <c r="M257"/>
  <c r="N256"/>
  <c r="O256" s="1"/>
  <c r="M256"/>
  <c r="N255"/>
  <c r="M255"/>
  <c r="N254"/>
  <c r="M254"/>
  <c r="N253"/>
  <c r="M253"/>
  <c r="O253" s="1"/>
  <c r="O252"/>
  <c r="N252"/>
  <c r="M252"/>
  <c r="N251"/>
  <c r="M251"/>
  <c r="N250"/>
  <c r="M250"/>
  <c r="N249"/>
  <c r="M249"/>
  <c r="O249" s="1"/>
  <c r="N248"/>
  <c r="M248"/>
  <c r="O248" s="1"/>
  <c r="N247"/>
  <c r="O247" s="1"/>
  <c r="M247"/>
  <c r="N246"/>
  <c r="M246"/>
  <c r="O246" s="1"/>
  <c r="N245"/>
  <c r="M245"/>
  <c r="N244"/>
  <c r="M244"/>
  <c r="O244" s="1"/>
  <c r="N243"/>
  <c r="O243" s="1"/>
  <c r="M243"/>
  <c r="N242"/>
  <c r="M242"/>
  <c r="O242" s="1"/>
  <c r="N241"/>
  <c r="M241"/>
  <c r="N240"/>
  <c r="O240" s="1"/>
  <c r="M240"/>
  <c r="N239"/>
  <c r="M239"/>
  <c r="N238"/>
  <c r="M238"/>
  <c r="N237"/>
  <c r="M237"/>
  <c r="O237" s="1"/>
  <c r="O236"/>
  <c r="N236"/>
  <c r="M236"/>
  <c r="N235"/>
  <c r="M235"/>
  <c r="N234"/>
  <c r="M234"/>
  <c r="N233"/>
  <c r="M233"/>
  <c r="O233" s="1"/>
  <c r="N232"/>
  <c r="M232"/>
  <c r="O232" s="1"/>
  <c r="N231"/>
  <c r="O231" s="1"/>
  <c r="M231"/>
  <c r="N230"/>
  <c r="M230"/>
  <c r="O230" s="1"/>
  <c r="N229"/>
  <c r="M229"/>
  <c r="N228"/>
  <c r="M228"/>
  <c r="O228" s="1"/>
  <c r="N227"/>
  <c r="O227" s="1"/>
  <c r="M227"/>
  <c r="N226"/>
  <c r="M226"/>
  <c r="O226" s="1"/>
  <c r="N225"/>
  <c r="M225"/>
  <c r="N224"/>
  <c r="O224" s="1"/>
  <c r="M224"/>
  <c r="N223"/>
  <c r="M223"/>
  <c r="N222"/>
  <c r="M222"/>
  <c r="N221"/>
  <c r="M221"/>
  <c r="O221" s="1"/>
  <c r="O220"/>
  <c r="N220"/>
  <c r="M220"/>
  <c r="N219"/>
  <c r="M219"/>
  <c r="N218"/>
  <c r="M218"/>
  <c r="N217"/>
  <c r="M217"/>
  <c r="O217" s="1"/>
  <c r="N216"/>
  <c r="M216"/>
  <c r="O216" s="1"/>
  <c r="N215"/>
  <c r="O215" s="1"/>
  <c r="M215"/>
  <c r="N214"/>
  <c r="M214"/>
  <c r="O214" s="1"/>
  <c r="N213"/>
  <c r="M213"/>
  <c r="N212"/>
  <c r="M212"/>
  <c r="O212" s="1"/>
  <c r="N211"/>
  <c r="O211" s="1"/>
  <c r="M211"/>
  <c r="N210"/>
  <c r="M210"/>
  <c r="O210" s="1"/>
  <c r="N209"/>
  <c r="M209"/>
  <c r="N208"/>
  <c r="O208" s="1"/>
  <c r="M208"/>
  <c r="N207"/>
  <c r="M207"/>
  <c r="N206"/>
  <c r="M206"/>
  <c r="N205"/>
  <c r="M205"/>
  <c r="O205" s="1"/>
  <c r="O204"/>
  <c r="N204"/>
  <c r="M204"/>
  <c r="N203"/>
  <c r="M203"/>
  <c r="N202"/>
  <c r="M202"/>
  <c r="N201"/>
  <c r="M201"/>
  <c r="O201" s="1"/>
  <c r="N200"/>
  <c r="M200"/>
  <c r="O200" s="1"/>
  <c r="N199"/>
  <c r="O199" s="1"/>
  <c r="M199"/>
  <c r="N198"/>
  <c r="M198"/>
  <c r="O198" s="1"/>
  <c r="N197"/>
  <c r="M197"/>
  <c r="N196"/>
  <c r="M196"/>
  <c r="O196" s="1"/>
  <c r="N195"/>
  <c r="O195" s="1"/>
  <c r="M195"/>
  <c r="N194"/>
  <c r="M194"/>
  <c r="O194" s="1"/>
  <c r="N193"/>
  <c r="M193"/>
  <c r="N192"/>
  <c r="O192" s="1"/>
  <c r="M192"/>
  <c r="N191"/>
  <c r="M191"/>
  <c r="N190"/>
  <c r="M190"/>
  <c r="N189"/>
  <c r="M189"/>
  <c r="O189" s="1"/>
  <c r="O188"/>
  <c r="N188"/>
  <c r="M188"/>
  <c r="N187"/>
  <c r="M187"/>
  <c r="N186"/>
  <c r="M186"/>
  <c r="N185"/>
  <c r="M185"/>
  <c r="O185" s="1"/>
  <c r="N184"/>
  <c r="M184"/>
  <c r="O184" s="1"/>
  <c r="N183"/>
  <c r="O183" s="1"/>
  <c r="M183"/>
  <c r="N182"/>
  <c r="M182"/>
  <c r="O182" s="1"/>
  <c r="N181"/>
  <c r="M181"/>
  <c r="N180"/>
  <c r="M180"/>
  <c r="O180" s="1"/>
  <c r="N179"/>
  <c r="O179" s="1"/>
  <c r="M179"/>
  <c r="N178"/>
  <c r="M178"/>
  <c r="O178" s="1"/>
  <c r="N177"/>
  <c r="M177"/>
  <c r="N176"/>
  <c r="O176" s="1"/>
  <c r="M176"/>
  <c r="N175"/>
  <c r="M175"/>
  <c r="N174"/>
  <c r="M174"/>
  <c r="N173"/>
  <c r="M173"/>
  <c r="O173" s="1"/>
  <c r="O172"/>
  <c r="N172"/>
  <c r="M172"/>
  <c r="N171"/>
  <c r="M171"/>
  <c r="N170"/>
  <c r="M170"/>
  <c r="N169"/>
  <c r="M169"/>
  <c r="O169" s="1"/>
  <c r="N168"/>
  <c r="M168"/>
  <c r="O168" s="1"/>
  <c r="N167"/>
  <c r="O167" s="1"/>
  <c r="M167"/>
  <c r="N166"/>
  <c r="M166"/>
  <c r="O166" s="1"/>
  <c r="N165"/>
  <c r="M165"/>
  <c r="N164"/>
  <c r="M164"/>
  <c r="O164" s="1"/>
  <c r="N163"/>
  <c r="O163" s="1"/>
  <c r="M163"/>
  <c r="N162"/>
  <c r="M162"/>
  <c r="O162" s="1"/>
  <c r="N161"/>
  <c r="M161"/>
  <c r="N160"/>
  <c r="O160" s="1"/>
  <c r="M160"/>
  <c r="N159"/>
  <c r="M159"/>
  <c r="N158"/>
  <c r="M158"/>
  <c r="N157"/>
  <c r="M157"/>
  <c r="O157" s="1"/>
  <c r="O156"/>
  <c r="N156"/>
  <c r="M156"/>
  <c r="N155"/>
  <c r="M155"/>
  <c r="N154"/>
  <c r="M154"/>
  <c r="N153"/>
  <c r="M153"/>
  <c r="O153" s="1"/>
  <c r="N152"/>
  <c r="M152"/>
  <c r="O152" s="1"/>
  <c r="N151"/>
  <c r="O151" s="1"/>
  <c r="M151"/>
  <c r="N150"/>
  <c r="M150"/>
  <c r="O150" s="1"/>
  <c r="N149"/>
  <c r="M149"/>
  <c r="N148"/>
  <c r="M148"/>
  <c r="O148" s="1"/>
  <c r="N147"/>
  <c r="O147" s="1"/>
  <c r="M147"/>
  <c r="N146"/>
  <c r="M146"/>
  <c r="O146" s="1"/>
  <c r="N145"/>
  <c r="M145"/>
  <c r="N144"/>
  <c r="O144" s="1"/>
  <c r="M144"/>
  <c r="N143"/>
  <c r="M143"/>
  <c r="N142"/>
  <c r="M142"/>
  <c r="N141"/>
  <c r="M141"/>
  <c r="O141" s="1"/>
  <c r="O140"/>
  <c r="N140"/>
  <c r="M140"/>
  <c r="N139"/>
  <c r="M139"/>
  <c r="N138"/>
  <c r="M138"/>
  <c r="N137"/>
  <c r="M137"/>
  <c r="O137" s="1"/>
  <c r="N136"/>
  <c r="M136"/>
  <c r="O136" s="1"/>
  <c r="N135"/>
  <c r="O135" s="1"/>
  <c r="M135"/>
  <c r="N134"/>
  <c r="M134"/>
  <c r="O134" s="1"/>
  <c r="N133"/>
  <c r="M133"/>
  <c r="N132"/>
  <c r="M132"/>
  <c r="O132" s="1"/>
  <c r="N131"/>
  <c r="O131" s="1"/>
  <c r="M131"/>
  <c r="N130"/>
  <c r="M130"/>
  <c r="O130" s="1"/>
  <c r="N129"/>
  <c r="M129"/>
  <c r="N128"/>
  <c r="O128" s="1"/>
  <c r="M128"/>
  <c r="N127"/>
  <c r="M127"/>
  <c r="N126"/>
  <c r="M126"/>
  <c r="N125"/>
  <c r="M125"/>
  <c r="O125" s="1"/>
  <c r="O124"/>
  <c r="N124"/>
  <c r="M124"/>
  <c r="N123"/>
  <c r="M123"/>
  <c r="N122"/>
  <c r="M122"/>
  <c r="N121"/>
  <c r="M121"/>
  <c r="O121" s="1"/>
  <c r="N120"/>
  <c r="M120"/>
  <c r="O120" s="1"/>
  <c r="N119"/>
  <c r="O119" s="1"/>
  <c r="M119"/>
  <c r="N118"/>
  <c r="M118"/>
  <c r="O118" s="1"/>
  <c r="N117"/>
  <c r="M117"/>
  <c r="N116"/>
  <c r="M116"/>
  <c r="O116" s="1"/>
  <c r="N115"/>
  <c r="O115" s="1"/>
  <c r="M115"/>
  <c r="N114"/>
  <c r="M114"/>
  <c r="O114" s="1"/>
  <c r="N113"/>
  <c r="M113"/>
  <c r="N112"/>
  <c r="O112" s="1"/>
  <c r="M112"/>
  <c r="N111"/>
  <c r="M111"/>
  <c r="N110"/>
  <c r="M110"/>
  <c r="N109"/>
  <c r="M109"/>
  <c r="O109" s="1"/>
  <c r="O108"/>
  <c r="N108"/>
  <c r="M108"/>
  <c r="N107"/>
  <c r="M107"/>
  <c r="N106"/>
  <c r="M106"/>
  <c r="N105"/>
  <c r="M105"/>
  <c r="O105" s="1"/>
  <c r="N104"/>
  <c r="M104"/>
  <c r="O104" s="1"/>
  <c r="N103"/>
  <c r="O103" s="1"/>
  <c r="M103"/>
  <c r="N102"/>
  <c r="M102"/>
  <c r="O102" s="1"/>
  <c r="N101"/>
  <c r="M101"/>
  <c r="N100"/>
  <c r="M100"/>
  <c r="O100" s="1"/>
  <c r="N99"/>
  <c r="O99" s="1"/>
  <c r="M99"/>
  <c r="N98"/>
  <c r="M98"/>
  <c r="O98" s="1"/>
  <c r="N97"/>
  <c r="M97"/>
  <c r="N96"/>
  <c r="O96" s="1"/>
  <c r="M96"/>
  <c r="N95"/>
  <c r="M95"/>
  <c r="O95" s="1"/>
  <c r="N94"/>
  <c r="M94"/>
  <c r="N93"/>
  <c r="M93"/>
  <c r="O93" s="1"/>
  <c r="O92"/>
  <c r="N92"/>
  <c r="M92"/>
  <c r="N91"/>
  <c r="M91"/>
  <c r="N90"/>
  <c r="M90"/>
  <c r="N89"/>
  <c r="M89"/>
  <c r="O89" s="1"/>
  <c r="N88"/>
  <c r="M88"/>
  <c r="O88" s="1"/>
  <c r="N87"/>
  <c r="M87"/>
  <c r="N86"/>
  <c r="M86"/>
  <c r="O86" s="1"/>
  <c r="N85"/>
  <c r="M85"/>
  <c r="N84"/>
  <c r="M84"/>
  <c r="O84" s="1"/>
  <c r="N83"/>
  <c r="M83"/>
  <c r="N82"/>
  <c r="M82"/>
  <c r="O82" s="1"/>
  <c r="N81"/>
  <c r="M81"/>
  <c r="N80"/>
  <c r="O80" s="1"/>
  <c r="M80"/>
  <c r="N79"/>
  <c r="M79"/>
  <c r="O79" s="1"/>
  <c r="N78"/>
  <c r="M78"/>
  <c r="N77"/>
  <c r="M77"/>
  <c r="O77" s="1"/>
  <c r="O76"/>
  <c r="N76"/>
  <c r="M76"/>
  <c r="N75"/>
  <c r="M75"/>
  <c r="O75" s="1"/>
  <c r="N74"/>
  <c r="M74"/>
  <c r="N73"/>
  <c r="M73"/>
  <c r="O73" s="1"/>
  <c r="N72"/>
  <c r="M72"/>
  <c r="O72" s="1"/>
  <c r="N71"/>
  <c r="M71"/>
  <c r="N70"/>
  <c r="M70"/>
  <c r="O70" s="1"/>
  <c r="N69"/>
  <c r="M69"/>
  <c r="N68"/>
  <c r="M68"/>
  <c r="O68" s="1"/>
  <c r="N67"/>
  <c r="M67"/>
  <c r="N66"/>
  <c r="M66"/>
  <c r="O66" s="1"/>
  <c r="N65"/>
  <c r="M65"/>
  <c r="N64"/>
  <c r="O64" s="1"/>
  <c r="M64"/>
  <c r="N63"/>
  <c r="M63"/>
  <c r="O63" s="1"/>
  <c r="N62"/>
  <c r="M62"/>
  <c r="N61"/>
  <c r="M61"/>
  <c r="O61" s="1"/>
  <c r="O60"/>
  <c r="N60"/>
  <c r="M60"/>
  <c r="N59"/>
  <c r="M59"/>
  <c r="N58"/>
  <c r="M58"/>
  <c r="N57"/>
  <c r="M57"/>
  <c r="O57" s="1"/>
  <c r="N56"/>
  <c r="M56"/>
  <c r="O56" s="1"/>
  <c r="N55"/>
  <c r="O55" s="1"/>
  <c r="M55"/>
  <c r="N54"/>
  <c r="M54"/>
  <c r="O54" s="1"/>
  <c r="N53"/>
  <c r="M53"/>
  <c r="N52"/>
  <c r="M52"/>
  <c r="O52" s="1"/>
  <c r="N51"/>
  <c r="O51" s="1"/>
  <c r="M51"/>
  <c r="N50"/>
  <c r="M50"/>
  <c r="N49"/>
  <c r="M49"/>
  <c r="N48"/>
  <c r="O48" s="1"/>
  <c r="M48"/>
  <c r="N47"/>
  <c r="M47"/>
  <c r="N46"/>
  <c r="M46"/>
  <c r="N45"/>
  <c r="M45"/>
  <c r="O45" s="1"/>
  <c r="O44"/>
  <c r="N44"/>
  <c r="M44"/>
  <c r="N43"/>
  <c r="O43" s="1"/>
  <c r="M43"/>
  <c r="N42"/>
  <c r="M42"/>
  <c r="N41"/>
  <c r="M41"/>
  <c r="N40"/>
  <c r="M40"/>
  <c r="O40" s="1"/>
  <c r="N39"/>
  <c r="O39" s="1"/>
  <c r="M39"/>
  <c r="N38"/>
  <c r="M38"/>
  <c r="O38" s="1"/>
  <c r="N37"/>
  <c r="M37"/>
  <c r="N36"/>
  <c r="M36"/>
  <c r="O36" s="1"/>
  <c r="N35"/>
  <c r="O35" s="1"/>
  <c r="M35"/>
  <c r="N34"/>
  <c r="M34"/>
  <c r="N33"/>
  <c r="M33"/>
  <c r="N32"/>
  <c r="O32" s="1"/>
  <c r="M32"/>
  <c r="N31"/>
  <c r="M31"/>
  <c r="N30"/>
  <c r="M30"/>
  <c r="N29"/>
  <c r="M29"/>
  <c r="O29" s="1"/>
  <c r="O28"/>
  <c r="N28"/>
  <c r="M28"/>
  <c r="N27"/>
  <c r="O27" s="1"/>
  <c r="M27"/>
  <c r="N26"/>
  <c r="M26"/>
  <c r="N25"/>
  <c r="M25"/>
  <c r="N24"/>
  <c r="M24"/>
  <c r="O24" s="1"/>
  <c r="N23"/>
  <c r="O23" s="1"/>
  <c r="M23"/>
  <c r="N22"/>
  <c r="M22"/>
  <c r="O22" s="1"/>
  <c r="N21"/>
  <c r="M21"/>
  <c r="N20"/>
  <c r="M20"/>
  <c r="O20" s="1"/>
  <c r="N19"/>
  <c r="O19" s="1"/>
  <c r="M19"/>
  <c r="N18"/>
  <c r="M18"/>
  <c r="O18" s="1"/>
  <c r="N17"/>
  <c r="M17"/>
  <c r="N16"/>
  <c r="O16" s="1"/>
  <c r="M16"/>
  <c r="N15"/>
  <c r="M15"/>
  <c r="N14"/>
  <c r="M14"/>
  <c r="N13"/>
  <c r="M13"/>
  <c r="O13" s="1"/>
  <c r="O12"/>
  <c r="N12"/>
  <c r="M12"/>
  <c r="N11"/>
  <c r="M1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I33" s="1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I24" s="1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 s="1"/>
  <c r="AE19"/>
  <c r="AD19"/>
  <c r="AC19"/>
  <c r="AB19"/>
  <c r="AA19"/>
  <c r="Z19"/>
  <c r="Y19"/>
  <c r="U19"/>
  <c r="O19"/>
  <c r="N19"/>
  <c r="M19"/>
  <c r="L19"/>
  <c r="H19"/>
  <c r="F19" s="1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/>
  <c r="AK14"/>
  <c r="AE14"/>
  <c r="AD14"/>
  <c r="AC14"/>
  <c r="AB14"/>
  <c r="AA14"/>
  <c r="Z14"/>
  <c r="Y14"/>
  <c r="U14"/>
  <c r="S14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/>
  <c r="AK13"/>
  <c r="AE13"/>
  <c r="AD13"/>
  <c r="AC13"/>
  <c r="AB13"/>
  <c r="AA13"/>
  <c r="Z13"/>
  <c r="Y13"/>
  <c r="U13"/>
  <c r="S13"/>
  <c r="O13"/>
  <c r="N13"/>
  <c r="M13"/>
  <c r="L13"/>
  <c r="H13"/>
  <c r="F13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AO36"/>
  <c r="AI36"/>
  <c r="AO35"/>
  <c r="AO34"/>
  <c r="AI34"/>
  <c r="S34"/>
  <c r="F34"/>
  <c r="AO33"/>
  <c r="AO32"/>
  <c r="AO31"/>
  <c r="AO30"/>
  <c r="AI30"/>
  <c r="S30"/>
  <c r="F30"/>
  <c r="AO29"/>
  <c r="AI29"/>
  <c r="AO28"/>
  <c r="AO27"/>
  <c r="AI27"/>
  <c r="F27"/>
  <c r="AO26"/>
  <c r="AI26"/>
  <c r="AO25"/>
  <c r="S25"/>
  <c r="AO24"/>
  <c r="AO23"/>
  <c r="AI23"/>
  <c r="AO22"/>
  <c r="AI22"/>
  <c r="AI21"/>
  <c r="F21"/>
  <c r="O15" i="3" l="1"/>
  <c r="O17"/>
  <c r="O26"/>
  <c r="O31"/>
  <c r="O33"/>
  <c r="O42"/>
  <c r="O47"/>
  <c r="O49"/>
  <c r="O58"/>
  <c r="O65"/>
  <c r="O67"/>
  <c r="O74"/>
  <c r="O81"/>
  <c r="O83"/>
  <c r="O90"/>
  <c r="O97"/>
  <c r="O106"/>
  <c r="O111"/>
  <c r="O113"/>
  <c r="O122"/>
  <c r="O127"/>
  <c r="O129"/>
  <c r="O138"/>
  <c r="O143"/>
  <c r="O145"/>
  <c r="O154"/>
  <c r="O159"/>
  <c r="O161"/>
  <c r="O170"/>
  <c r="O175"/>
  <c r="O177"/>
  <c r="O186"/>
  <c r="O191"/>
  <c r="O193"/>
  <c r="O202"/>
  <c r="O207"/>
  <c r="O209"/>
  <c r="O218"/>
  <c r="O223"/>
  <c r="O225"/>
  <c r="O234"/>
  <c r="O239"/>
  <c r="O241"/>
  <c r="O250"/>
  <c r="O255"/>
  <c r="O257"/>
  <c r="O11"/>
  <c r="O107"/>
  <c r="O123"/>
  <c r="O139"/>
  <c r="O155"/>
  <c r="O171"/>
  <c r="O187"/>
  <c r="O203"/>
  <c r="O219"/>
  <c r="O235"/>
  <c r="O251"/>
  <c r="O25"/>
  <c r="O34"/>
  <c r="O41"/>
  <c r="O50"/>
  <c r="O59"/>
  <c r="O91"/>
  <c r="O258"/>
  <c r="O14"/>
  <c r="O21"/>
  <c r="O30"/>
  <c r="O37"/>
  <c r="O46"/>
  <c r="O53"/>
  <c r="O62"/>
  <c r="O69"/>
  <c r="O71"/>
  <c r="O78"/>
  <c r="O85"/>
  <c r="O87"/>
  <c r="O94"/>
  <c r="O101"/>
  <c r="O110"/>
  <c r="O117"/>
  <c r="O126"/>
  <c r="O133"/>
  <c r="O142"/>
  <c r="O149"/>
  <c r="O158"/>
  <c r="O165"/>
  <c r="O174"/>
  <c r="O181"/>
  <c r="O190"/>
  <c r="O197"/>
  <c r="O206"/>
  <c r="O213"/>
  <c r="O222"/>
  <c r="O229"/>
  <c r="O238"/>
  <c r="O245"/>
  <c r="O254"/>
  <c r="O261"/>
  <c r="F37" i="14"/>
  <c r="S24"/>
  <c r="F24"/>
  <c r="S23"/>
  <c r="F23"/>
  <c r="AI25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<sst xmlns="http://schemas.openxmlformats.org/spreadsheetml/2006/main" count="1245" uniqueCount="595">
  <si>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</si>
  <si>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</si>
  <si>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</si>
  <si>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</si>
  <si>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</si>
  <si>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</si>
  <si>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</si>
  <si>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</si>
  <si>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</si>
  <si>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</si>
  <si>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</si>
  <si>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</si>
  <si>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</si>
  <si>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</si>
  <si>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</si>
  <si>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</si>
  <si>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</si>
  <si>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</si>
  <si>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</si>
  <si>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</si>
  <si>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</si>
  <si>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</si>
  <si>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</si>
  <si>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</si>
  <si>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</si>
  <si>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</si>
  <si>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</si>
  <si>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</si>
  <si>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</si>
  <si>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</si>
  <si>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</si>
  <si>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</si>
  <si>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</si>
  <si>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</si>
  <si>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</si>
  <si>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</si>
  <si>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</si>
  <si>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</si>
  <si>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</si>
  <si>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</si>
  <si>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</si>
  <si>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</si>
  <si>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</si>
  <si>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</si>
  <si>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</si>
  <si>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</si>
  <si>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</si>
  <si>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</si>
  <si>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</si>
  <si>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</si>
  <si>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</si>
  <si>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</si>
  <si>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</si>
  <si>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</si>
  <si>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</si>
  <si>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</si>
  <si>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</si>
  <si>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</si>
  <si>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</si>
  <si>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</si>
  <si>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</si>
  <si>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</si>
  <si>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</si>
  <si>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</si>
  <si>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</si>
  <si>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</si>
  <si>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</si>
  <si>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</si>
  <si>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</si>
  <si>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</si>
  <si>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</si>
  <si>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</si>
  <si>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</si>
  <si>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</si>
  <si>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</si>
  <si>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</si>
  <si>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</si>
  <si>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</si>
  <si>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</si>
  <si>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</si>
  <si>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</si>
  <si>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</si>
  <si>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</si>
  <si>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</si>
  <si>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</si>
  <si>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</si>
  <si>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</si>
  <si>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</si>
  <si>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</si>
  <si>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</si>
  <si>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</si>
  <si>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</si>
  <si>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</si>
  <si>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</si>
  <si>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</si>
  <si>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</si>
  <si>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</si>
  <si>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</si>
  <si>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</si>
  <si>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</si>
  <si>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</si>
  <si>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</si>
  <si>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</si>
  <si>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</si>
  <si>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</si>
  <si>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</si>
  <si>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</si>
  <si>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</si>
  <si>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</si>
  <si>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</si>
  <si>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</si>
  <si>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</si>
  <si>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</si>
  <si>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</si>
  <si>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</si>
  <si>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</si>
  <si>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</si>
  <si>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</si>
  <si>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</si>
  <si>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</si>
  <si>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</si>
  <si>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</si>
  <si>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</si>
  <si>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</si>
  <si>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</si>
  <si>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</si>
  <si>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</si>
  <si>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</si>
  <si>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</si>
  <si>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</si>
  <si>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</si>
  <si>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</si>
  <si>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</si>
  <si>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</si>
  <si>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</si>
  <si>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</si>
  <si>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</si>
  <si>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</si>
  <si>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</si>
  <si>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</si>
  <si>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</si>
  <si>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</si>
  <si>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</si>
  <si>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</si>
  <si>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</si>
  <si>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</si>
  <si>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</si>
  <si>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</si>
  <si>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</si>
  <si>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</si>
  <si>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</si>
  <si>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</si>
  <si>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</si>
  <si>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</si>
  <si>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</si>
  <si>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</si>
  <si>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</si>
  <si>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</si>
  <si>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</si>
  <si>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</si>
  <si>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</si>
  <si>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</si>
  <si>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</si>
  <si>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</si>
  <si>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</si>
  <si>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</si>
  <si>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</si>
  <si>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</si>
  <si>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</si>
  <si>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</si>
  <si>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</si>
  <si>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</si>
  <si>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</si>
  <si>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</si>
  <si>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</si>
  <si>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</si>
  <si>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</si>
  <si>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</si>
  <si>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</si>
  <si>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</si>
  <si>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</si>
  <si>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</si>
  <si>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</si>
  <si>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</si>
  <si>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</si>
  <si>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</si>
  <si>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</si>
  <si>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</si>
  <si>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</si>
  <si>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</si>
  <si>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</si>
  <si>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</si>
  <si>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</si>
  <si>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</si>
  <si>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</si>
  <si>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</si>
  <si>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</si>
  <si>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</si>
  <si>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</si>
  <si>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</si>
  <si>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</si>
  <si>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</si>
  <si>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</si>
  <si>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</si>
  <si>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</si>
  <si>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</si>
  <si>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</si>
  <si>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</si>
  <si>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</si>
  <si>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</si>
  <si>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</si>
  <si>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</si>
  <si>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</si>
  <si>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</si>
  <si>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</si>
  <si>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</si>
  <si>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</si>
  <si>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</si>
  <si>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</si>
  <si>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</si>
  <si>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</si>
  <si>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</si>
  <si>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</si>
  <si>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</si>
  <si>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</si>
  <si>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</si>
  <si>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</si>
  <si>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</si>
  <si>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</si>
  <si>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</si>
  <si>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</si>
  <si>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</si>
  <si>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</si>
  <si>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</si>
  <si>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</si>
  <si>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</si>
  <si>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</si>
  <si>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</si>
  <si>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</si>
  <si>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</si>
  <si>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</si>
  <si>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</si>
  <si>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</si>
  <si>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</si>
  <si>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</si>
  <si>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</si>
  <si>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</si>
  <si>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</si>
  <si>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</si>
  <si>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</si>
  <si>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</si>
  <si>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</si>
  <si>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</si>
  <si>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</si>
  <si>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</si>
  <si>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</si>
  <si>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</si>
  <si>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</si>
  <si>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</si>
  <si>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</si>
  <si>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</si>
  <si>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</si>
  <si>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</si>
  <si>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</si>
  <si>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</si>
  <si>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</si>
  <si>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</si>
  <si>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</si>
  <si>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</si>
  <si>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</si>
  <si>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</si>
  <si>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</si>
  <si>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</si>
  <si>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</si>
  <si>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</si>
  <si>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</si>
  <si>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</si>
  <si>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</si>
  <si>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</si>
  <si>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</si>
  <si>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</si>
  <si>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</si>
  <si>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</si>
  <si>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</si>
  <si>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</si>
  <si>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</si>
  <si>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</si>
  <si>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</si>
  <si>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</si>
  <si>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</si>
  <si>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</si>
  <si>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</si>
  <si>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</si>
  <si>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</si>
  <si>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</si>
  <si>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</si>
  <si>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</si>
  <si>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</si>
  <si>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</si>
  <si>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</si>
  <si>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</si>
  <si>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</si>
  <si>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</si>
  <si>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</si>
  <si>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</si>
  <si>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</si>
  <si>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</si>
  <si>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</si>
  <si>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</si>
  <si>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</si>
  <si>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</si>
  <si>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</si>
  <si>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</si>
  <si>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</si>
  <si>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</si>
  <si>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</si>
  <si>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</si>
  <si>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</si>
  <si>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</si>
  <si>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</si>
  <si>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</si>
  <si>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</si>
  <si>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</si>
  <si>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</si>
  <si>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</si>
  <si>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</si>
  <si>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</si>
  <si>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</si>
  <si>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</si>
  <si>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</si>
  <si>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</si>
  <si>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</si>
  <si>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</si>
  <si>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</si>
  <si>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</si>
  <si>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</si>
  <si>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</si>
  <si>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</si>
  <si>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</si>
  <si>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</si>
  <si>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</si>
  <si>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</si>
  <si>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</si>
  <si>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</si>
  <si>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</si>
  <si>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</si>
  <si>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</si>
  <si>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</si>
  <si>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</si>
  <si>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</si>
  <si>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</si>
  <si>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</si>
  <si>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</si>
  <si>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</si>
  <si>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</si>
  <si>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</si>
  <si>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</si>
  <si>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</si>
  <si>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</si>
  <si>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</si>
  <si>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</si>
  <si>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</si>
  <si>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</si>
  <si>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</si>
  <si>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</si>
  <si>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</si>
  <si>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</si>
  <si>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</si>
  <si>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</si>
  <si>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</si>
  <si>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</si>
  <si>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</si>
  <si>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</si>
  <si>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</si>
  <si>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</si>
  <si>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</si>
  <si>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</si>
  <si>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</si>
  <si>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</si>
  <si>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</si>
  <si>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</si>
  <si>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</si>
  <si>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</si>
  <si>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</si>
  <si>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</si>
  <si>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</si>
  <si>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</si>
  <si>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</si>
  <si>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</si>
  <si>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</si>
  <si>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</si>
  <si>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</si>
  <si>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</si>
  <si>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</si>
  <si>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</si>
  <si>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</si>
  <si>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</si>
  <si>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</si>
  <si>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</si>
  <si>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</si>
  <si>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</si>
  <si>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</si>
  <si>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</si>
  <si>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</si>
  <si>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</si>
  <si>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</si>
  <si>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</si>
  <si>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</si>
  <si>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</si>
  <si>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</si>
  <si>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</si>
  <si>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</si>
  <si>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</si>
  <si>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</si>
  <si>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</si>
  <si>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</si>
  <si>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</si>
  <si>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</si>
  <si>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</si>
  <si>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</si>
  <si>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</si>
  <si>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</si>
  <si>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</si>
  <si>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</si>
  <si>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</si>
  <si>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</si>
  <si>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</si>
  <si>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</si>
  <si>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</si>
  <si>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</si>
  <si>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</si>
  <si>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</si>
  <si>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</si>
  <si>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</si>
  <si>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</si>
  <si>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</si>
  <si>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</si>
  <si>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</si>
  <si>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</si>
  <si>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</si>
  <si>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</si>
  <si>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</si>
  <si>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</si>
  <si>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</si>
  <si>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</si>
  <si>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</si>
  <si>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</si>
  <si>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</si>
  <si>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</si>
  <si>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</si>
  <si>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</si>
  <si>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</si>
  <si>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</si>
  <si>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</si>
  <si>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</si>
  <si>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</si>
  <si>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</si>
  <si>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</si>
  <si>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</si>
  <si>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</si>
  <si>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</si>
  <si>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</si>
  <si>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</si>
  <si>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</si>
  <si>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</si>
  <si>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</si>
  <si>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</si>
  <si>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</si>
  <si>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</si>
  <si>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</si>
  <si>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</si>
  <si>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</si>
  <si>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</si>
  <si>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</si>
  <si>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</si>
  <si>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</si>
  <si>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</si>
  <si>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</si>
  <si>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</si>
  <si>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</si>
  <si>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</si>
  <si>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</si>
  <si>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</si>
  <si>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</si>
  <si>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</si>
  <si>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</si>
  <si>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</si>
  <si>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</si>
  <si>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</si>
  <si>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</si>
  <si>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</si>
  <si>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</si>
  <si>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</si>
  <si>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</si>
  <si>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</si>
  <si>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</si>
  <si>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</si>
  <si>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</si>
  <si>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</si>
  <si>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</si>
  <si>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</si>
  <si>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</si>
  <si>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</si>
  <si>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</si>
  <si>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</si>
  <si>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</si>
  <si>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</si>
  <si>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</si>
  <si>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</si>
  <si>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</si>
  <si>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</si>
  <si>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</si>
  <si>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</si>
  <si>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</si>
  <si>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</si>
  <si>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</si>
  <si>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</si>
  <si>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</si>
  <si>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</si>
  <si>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</si>
  <si>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</si>
  <si>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</si>
  <si>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</si>
  <si>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</si>
  <si>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</si>
  <si>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</si>
  <si>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</si>
  <si>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</si>
  <si>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</si>
  <si>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</si>
  <si>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</si>
  <si>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</si>
  <si>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</si>
  <si>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</si>
  <si>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</si>
  <si>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</si>
  <si>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</si>
  <si>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</si>
  <si>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</si>
  <si>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</si>
  <si>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</si>
  <si>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</si>
  <si>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</si>
  <si>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</si>
  <si>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</si>
  <si>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</si>
  <si>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</si>
  <si>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</si>
  <si>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</si>
  <si>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</si>
  <si>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</si>
  <si>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</si>
  <si>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</si>
  <si>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</si>
  <si>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</si>
  <si>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</si>
  <si>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</si>
  <si>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</si>
  <si>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</si>
  <si>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</si>
  <si>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"ОКОД"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</si>
  <si>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</si>
  <si>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</si>
  <si>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</si>
  <si>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</si>
  <si>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</si>
  <si>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</si>
  <si>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</si>
  <si>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</si>
  <si>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</si>
  <si>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</si>
  <si>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</si>
  <si>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</si>
  <si>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</si>
  <si>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</si>
  <si>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</si>
  <si>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</si>
  <si>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</si>
  <si>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</si>
  <si>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</si>
  <si>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</si>
  <si>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</si>
  <si>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</si>
  <si>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</si>
  <si>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</si>
  <si>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</si>
  <si>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</si>
  <si>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</si>
  <si>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</si>
  <si>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</si>
  <si>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</si>
  <si>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(42)онкологические</t>
  </si>
  <si>
    <t>(60)онкологии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</si>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</sst>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7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Fill="1" applyBorder="1" applyAlignment="1">
      <alignment horizontal="center" textRotation="90"/>
    </xf>
    <xf numFmtId="0" fontId="10" fillId="0" borderId="2" xfId="0" applyFont="1" applyFill="1" applyBorder="1" applyAlignment="1">
      <alignment horizontal="center" textRotation="90"/>
    </xf>
    <xf numFmtId="0" fontId="10" fillId="2" borderId="2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3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255" t="s">
        <v>559</v>
      </c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7"/>
      <c r="V1" s="27"/>
      <c r="W1" s="27"/>
      <c r="X1" s="27"/>
      <c r="Y1" s="27"/>
      <c r="Z1" s="27"/>
      <c r="AA1" s="1"/>
      <c r="AB1" s="1"/>
      <c r="AC1" s="250"/>
      <c r="AD1" s="250"/>
      <c r="AE1" s="250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300005</v>
      </c>
      <c r="C3" s="251" t="s">
        <v>106</v>
      </c>
      <c r="D3" s="251"/>
      <c r="E3" s="251"/>
      <c r="F3" s="252" t="s">
        <v>560</v>
      </c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4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50" t="s">
        <v>139</v>
      </c>
      <c r="S4" s="250"/>
      <c r="T4" s="250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247" t="s">
        <v>0</v>
      </c>
      <c r="B5" s="217" t="s">
        <v>153</v>
      </c>
      <c r="C5" s="220" t="s">
        <v>107</v>
      </c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2"/>
      <c r="AF5" s="221" t="s">
        <v>108</v>
      </c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2"/>
      <c r="AU5" s="220" t="s">
        <v>109</v>
      </c>
      <c r="AV5" s="230"/>
      <c r="AW5" s="230"/>
      <c r="AX5" s="230"/>
      <c r="AY5" s="230"/>
      <c r="AZ5" s="230"/>
      <c r="BA5" s="230"/>
      <c r="BB5" s="230"/>
      <c r="BC5" s="231"/>
      <c r="BD5" s="6"/>
      <c r="BE5" s="6"/>
      <c r="BF5" s="6"/>
    </row>
    <row r="6" spans="1:58" s="8" customFormat="1" ht="29.25" customHeight="1">
      <c r="A6" s="248"/>
      <c r="B6" s="218"/>
      <c r="C6" s="245" t="s">
        <v>110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232" t="s">
        <v>111</v>
      </c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4"/>
      <c r="AC6" s="232" t="s">
        <v>112</v>
      </c>
      <c r="AD6" s="233"/>
      <c r="AE6" s="246"/>
      <c r="AF6" s="233" t="s">
        <v>110</v>
      </c>
      <c r="AG6" s="233"/>
      <c r="AH6" s="233"/>
      <c r="AI6" s="233"/>
      <c r="AJ6" s="233"/>
      <c r="AK6" s="234"/>
      <c r="AL6" s="232" t="s">
        <v>111</v>
      </c>
      <c r="AM6" s="233"/>
      <c r="AN6" s="233"/>
      <c r="AO6" s="233"/>
      <c r="AP6" s="233"/>
      <c r="AQ6" s="234"/>
      <c r="AR6" s="235" t="s">
        <v>112</v>
      </c>
      <c r="AS6" s="235"/>
      <c r="AT6" s="232"/>
      <c r="AU6" s="242" t="s">
        <v>110</v>
      </c>
      <c r="AV6" s="243"/>
      <c r="AW6" s="244"/>
      <c r="AX6" s="214" t="s">
        <v>111</v>
      </c>
      <c r="AY6" s="215"/>
      <c r="AZ6" s="216"/>
      <c r="BA6" s="232" t="s">
        <v>112</v>
      </c>
      <c r="BB6" s="238"/>
      <c r="BC6" s="239"/>
      <c r="BD6" s="6"/>
      <c r="BE6" s="6"/>
      <c r="BF6" s="6"/>
    </row>
    <row r="7" spans="1:58" ht="19.5" customHeight="1">
      <c r="A7" s="248"/>
      <c r="B7" s="218"/>
      <c r="C7" s="240" t="s">
        <v>113</v>
      </c>
      <c r="D7" s="213" t="s">
        <v>114</v>
      </c>
      <c r="E7" s="224" t="s">
        <v>115</v>
      </c>
      <c r="F7" s="224"/>
      <c r="G7" s="224"/>
      <c r="H7" s="225"/>
      <c r="I7" s="223" t="s">
        <v>116</v>
      </c>
      <c r="J7" s="224"/>
      <c r="K7" s="224"/>
      <c r="L7" s="225"/>
      <c r="M7" s="224" t="s">
        <v>117</v>
      </c>
      <c r="N7" s="224"/>
      <c r="O7" s="224"/>
      <c r="P7" s="204" t="s">
        <v>113</v>
      </c>
      <c r="Q7" s="204" t="s">
        <v>114</v>
      </c>
      <c r="R7" s="227" t="s">
        <v>115</v>
      </c>
      <c r="S7" s="228"/>
      <c r="T7" s="228"/>
      <c r="U7" s="229"/>
      <c r="V7" s="206" t="s">
        <v>116</v>
      </c>
      <c r="W7" s="206"/>
      <c r="X7" s="206"/>
      <c r="Y7" s="206"/>
      <c r="Z7" s="223" t="s">
        <v>97</v>
      </c>
      <c r="AA7" s="224"/>
      <c r="AB7" s="225"/>
      <c r="AC7" s="203" t="s">
        <v>118</v>
      </c>
      <c r="AD7" s="203" t="s">
        <v>119</v>
      </c>
      <c r="AE7" s="207" t="s">
        <v>120</v>
      </c>
      <c r="AF7" s="209" t="s">
        <v>113</v>
      </c>
      <c r="AG7" s="204" t="s">
        <v>114</v>
      </c>
      <c r="AH7" s="211" t="s">
        <v>121</v>
      </c>
      <c r="AI7" s="202" t="s">
        <v>118</v>
      </c>
      <c r="AJ7" s="236" t="s">
        <v>119</v>
      </c>
      <c r="AK7" s="202" t="s">
        <v>120</v>
      </c>
      <c r="AL7" s="213" t="s">
        <v>113</v>
      </c>
      <c r="AM7" s="204" t="s">
        <v>114</v>
      </c>
      <c r="AN7" s="211" t="s">
        <v>121</v>
      </c>
      <c r="AO7" s="202" t="s">
        <v>118</v>
      </c>
      <c r="AP7" s="192" t="s">
        <v>119</v>
      </c>
      <c r="AQ7" s="202" t="s">
        <v>120</v>
      </c>
      <c r="AR7" s="196" t="s">
        <v>118</v>
      </c>
      <c r="AS7" s="196" t="s">
        <v>119</v>
      </c>
      <c r="AT7" s="194" t="s">
        <v>120</v>
      </c>
      <c r="AU7" s="198" t="s">
        <v>118</v>
      </c>
      <c r="AV7" s="190" t="s">
        <v>119</v>
      </c>
      <c r="AW7" s="196" t="s">
        <v>120</v>
      </c>
      <c r="AX7" s="196" t="s">
        <v>118</v>
      </c>
      <c r="AY7" s="190" t="s">
        <v>119</v>
      </c>
      <c r="AZ7" s="196" t="s">
        <v>120</v>
      </c>
      <c r="BA7" s="196" t="s">
        <v>118</v>
      </c>
      <c r="BB7" s="196" t="s">
        <v>119</v>
      </c>
      <c r="BC7" s="200" t="s">
        <v>120</v>
      </c>
      <c r="BD7" s="9"/>
      <c r="BE7" s="9"/>
      <c r="BF7" s="9"/>
    </row>
    <row r="8" spans="1:58" ht="145.5" customHeight="1" thickBot="1">
      <c r="A8" s="249"/>
      <c r="B8" s="219"/>
      <c r="C8" s="241"/>
      <c r="D8" s="204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05"/>
      <c r="Q8" s="205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6"/>
      <c r="AD8" s="226"/>
      <c r="AE8" s="208"/>
      <c r="AF8" s="210"/>
      <c r="AG8" s="205"/>
      <c r="AH8" s="212"/>
      <c r="AI8" s="203"/>
      <c r="AJ8" s="237"/>
      <c r="AK8" s="203"/>
      <c r="AL8" s="204"/>
      <c r="AM8" s="205"/>
      <c r="AN8" s="212"/>
      <c r="AO8" s="203"/>
      <c r="AP8" s="193"/>
      <c r="AQ8" s="203"/>
      <c r="AR8" s="197"/>
      <c r="AS8" s="197"/>
      <c r="AT8" s="195"/>
      <c r="AU8" s="199"/>
      <c r="AV8" s="191"/>
      <c r="AW8" s="197"/>
      <c r="AX8" s="197"/>
      <c r="AY8" s="191"/>
      <c r="AZ8" s="197"/>
      <c r="BA8" s="197"/>
      <c r="BB8" s="197"/>
      <c r="BC8" s="201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0</v>
      </c>
      <c r="AP10" s="59">
        <v>0</v>
      </c>
      <c r="AQ10" s="30">
        <f t="shared" ref="AQ10:AQ38" si="18">ROUND(AP10*AM10,0)</f>
        <v>0</v>
      </c>
      <c r="AR10" s="30">
        <f t="shared" ref="AR10:AR38" si="19">IFERROR(AI10+AO10,"")</f>
        <v>0</v>
      </c>
      <c r="AS10" s="184">
        <f t="shared" ref="AS10:AS38" si="20">AJ10+AP10</f>
        <v>0</v>
      </c>
      <c r="AT10" s="60">
        <f t="shared" ref="AT10:AT38" si="21">AK10+AQ10</f>
        <v>0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0</v>
      </c>
      <c r="AY10" s="185">
        <f t="shared" ref="AY10:AY38" si="26">AA10+AP10</f>
        <v>0</v>
      </c>
      <c r="AZ10" s="30">
        <f t="shared" ref="AZ10:AZ38" si="27">AB10+AQ10</f>
        <v>0</v>
      </c>
      <c r="BA10" s="30">
        <f t="shared" ref="BA10:BA38" si="28">IFERROR(AU10+AX10,"")</f>
        <v>0</v>
      </c>
      <c r="BB10" s="184">
        <f t="shared" ref="BB10:BB38" si="29">AV10+AY10</f>
        <v>0</v>
      </c>
      <c r="BC10" s="56">
        <f t="shared" ref="BC10:BC38" si="30">AW10+AZ10</f>
        <v>0</v>
      </c>
      <c r="BD10" s="9">
        <f t="shared" ref="BD10:BD38" si="31">E10*F10+I10*J10+R10*S10+V10*W10+AH10*AI10+AN10*AO10</f>
        <v>0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0</v>
      </c>
      <c r="AJ13" s="62">
        <v>0</v>
      </c>
      <c r="AK13" s="30">
        <f t="shared" si="16"/>
        <v>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0</v>
      </c>
      <c r="AS13" s="37">
        <f t="shared" si="20"/>
        <v>0</v>
      </c>
      <c r="AT13" s="63">
        <f t="shared" si="21"/>
        <v>0</v>
      </c>
      <c r="AU13" s="30">
        <f t="shared" si="22"/>
        <v>0</v>
      </c>
      <c r="AV13" s="185">
        <f t="shared" si="23"/>
        <v>0</v>
      </c>
      <c r="AW13" s="30">
        <f t="shared" si="24"/>
        <v>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0</v>
      </c>
      <c r="BB13" s="184">
        <f t="shared" si="29"/>
        <v>0</v>
      </c>
      <c r="BC13" s="56">
        <f t="shared" si="30"/>
        <v>0</v>
      </c>
      <c r="BD13" s="9">
        <f t="shared" si="31"/>
        <v>0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0</v>
      </c>
      <c r="AP19" s="36">
        <v>0</v>
      </c>
      <c r="AQ19" s="30">
        <f t="shared" si="18"/>
        <v>0</v>
      </c>
      <c r="AR19" s="30">
        <f t="shared" si="19"/>
        <v>0</v>
      </c>
      <c r="AS19" s="37">
        <f t="shared" si="20"/>
        <v>0</v>
      </c>
      <c r="AT19" s="63">
        <f t="shared" si="21"/>
        <v>0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0</v>
      </c>
      <c r="AY19" s="137">
        <f t="shared" si="26"/>
        <v>0</v>
      </c>
      <c r="AZ19" s="30">
        <f t="shared" si="27"/>
        <v>0</v>
      </c>
      <c r="BA19" s="30">
        <f t="shared" si="28"/>
        <v>0</v>
      </c>
      <c r="BB19" s="184">
        <f t="shared" si="29"/>
        <v>0</v>
      </c>
      <c r="BC19" s="56">
        <f t="shared" si="30"/>
        <v>0</v>
      </c>
      <c r="BD19" s="9">
        <f t="shared" si="31"/>
        <v>0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330</v>
      </c>
      <c r="AJ22" s="62">
        <v>9768</v>
      </c>
      <c r="AK22" s="30">
        <f t="shared" si="16"/>
        <v>105494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9768</v>
      </c>
      <c r="AT22" s="63">
        <f t="shared" si="21"/>
        <v>105494</v>
      </c>
      <c r="AU22" s="30">
        <f t="shared" si="22"/>
        <v>330</v>
      </c>
      <c r="AV22" s="185">
        <f t="shared" si="23"/>
        <v>9768</v>
      </c>
      <c r="AW22" s="30">
        <f t="shared" si="24"/>
        <v>105494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9768</v>
      </c>
      <c r="BC22" s="56">
        <f t="shared" si="30"/>
        <v>105494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0</v>
      </c>
      <c r="AP23" s="36">
        <v>0</v>
      </c>
      <c r="AQ23" s="30">
        <f t="shared" si="18"/>
        <v>0</v>
      </c>
      <c r="AR23" s="30" t="str">
        <f t="shared" si="19"/>
        <v/>
      </c>
      <c r="AS23" s="37">
        <f t="shared" si="20"/>
        <v>0</v>
      </c>
      <c r="AT23" s="63">
        <f t="shared" si="21"/>
        <v>0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0</v>
      </c>
      <c r="AY23" s="137">
        <f t="shared" si="26"/>
        <v>0</v>
      </c>
      <c r="AZ23" s="30">
        <f t="shared" si="27"/>
        <v>0</v>
      </c>
      <c r="BA23" s="30" t="str">
        <f t="shared" si="28"/>
        <v/>
      </c>
      <c r="BB23" s="184">
        <f t="shared" si="29"/>
        <v>0</v>
      </c>
      <c r="BC23" s="56">
        <f t="shared" si="30"/>
        <v>0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0</v>
      </c>
      <c r="AP24" s="36">
        <v>0</v>
      </c>
      <c r="AQ24" s="30">
        <f t="shared" si="18"/>
        <v>0</v>
      </c>
      <c r="AR24" s="30">
        <f t="shared" si="19"/>
        <v>0</v>
      </c>
      <c r="AS24" s="37">
        <f t="shared" si="20"/>
        <v>0</v>
      </c>
      <c r="AT24" s="63">
        <f t="shared" si="21"/>
        <v>0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0</v>
      </c>
      <c r="AY24" s="137">
        <f t="shared" si="26"/>
        <v>0</v>
      </c>
      <c r="AZ24" s="30">
        <f t="shared" si="27"/>
        <v>0</v>
      </c>
      <c r="BA24" s="30">
        <f t="shared" si="28"/>
        <v>0</v>
      </c>
      <c r="BB24" s="184">
        <f t="shared" si="29"/>
        <v>0</v>
      </c>
      <c r="BC24" s="56">
        <f t="shared" si="30"/>
        <v>0</v>
      </c>
      <c r="BD24">
        <f t="shared" si="31"/>
        <v>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0</v>
      </c>
      <c r="AP25" s="36">
        <v>0</v>
      </c>
      <c r="AQ25" s="30">
        <f t="shared" si="18"/>
        <v>0</v>
      </c>
      <c r="AR25" s="30" t="str">
        <f t="shared" si="19"/>
        <v/>
      </c>
      <c r="AS25" s="37">
        <f t="shared" si="20"/>
        <v>0</v>
      </c>
      <c r="AT25" s="63">
        <f t="shared" si="21"/>
        <v>0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0</v>
      </c>
      <c r="AY25" s="137">
        <f t="shared" si="26"/>
        <v>0</v>
      </c>
      <c r="AZ25" s="30">
        <f t="shared" si="27"/>
        <v>0</v>
      </c>
      <c r="BA25" s="30" t="str">
        <f t="shared" si="28"/>
        <v/>
      </c>
      <c r="BB25" s="184">
        <f t="shared" si="29"/>
        <v>0</v>
      </c>
      <c r="BC25" s="56">
        <f t="shared" si="30"/>
        <v>0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0</v>
      </c>
      <c r="AP28" s="36">
        <v>0</v>
      </c>
      <c r="AQ28" s="30">
        <f t="shared" si="18"/>
        <v>0</v>
      </c>
      <c r="AR28" s="30">
        <f t="shared" si="19"/>
        <v>0</v>
      </c>
      <c r="AS28" s="37">
        <f t="shared" si="20"/>
        <v>0</v>
      </c>
      <c r="AT28" s="63">
        <f t="shared" si="21"/>
        <v>0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0</v>
      </c>
      <c r="AY28" s="137">
        <f t="shared" si="26"/>
        <v>0</v>
      </c>
      <c r="AZ28" s="30">
        <f t="shared" si="27"/>
        <v>0</v>
      </c>
      <c r="BA28" s="30">
        <f t="shared" si="28"/>
        <v>0</v>
      </c>
      <c r="BB28" s="184">
        <f t="shared" si="29"/>
        <v>0</v>
      </c>
      <c r="BC28" s="56">
        <f t="shared" si="30"/>
        <v>0</v>
      </c>
      <c r="BD28">
        <f t="shared" si="31"/>
        <v>0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0</v>
      </c>
      <c r="AQ29" s="30">
        <f t="shared" si="18"/>
        <v>0</v>
      </c>
      <c r="AR29" s="30">
        <f t="shared" si="19"/>
        <v>0</v>
      </c>
      <c r="AS29" s="37">
        <f t="shared" si="20"/>
        <v>0</v>
      </c>
      <c r="AT29" s="63">
        <f t="shared" si="21"/>
        <v>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0</v>
      </c>
      <c r="AZ29" s="30">
        <f t="shared" si="27"/>
        <v>0</v>
      </c>
      <c r="BA29" s="30">
        <f t="shared" si="28"/>
        <v>0</v>
      </c>
      <c r="BB29" s="184">
        <f t="shared" si="29"/>
        <v>0</v>
      </c>
      <c r="BC29" s="56">
        <f t="shared" si="30"/>
        <v>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0</v>
      </c>
      <c r="AJ32" s="62">
        <v>0</v>
      </c>
      <c r="AK32" s="30">
        <f t="shared" si="16"/>
        <v>0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0</v>
      </c>
      <c r="AT32" s="63">
        <f t="shared" si="21"/>
        <v>0</v>
      </c>
      <c r="AU32" s="30">
        <f t="shared" si="22"/>
        <v>0</v>
      </c>
      <c r="AV32" s="185">
        <f t="shared" si="23"/>
        <v>0</v>
      </c>
      <c r="AW32" s="30">
        <f t="shared" si="24"/>
        <v>0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0</v>
      </c>
      <c r="BC32" s="56">
        <f t="shared" si="30"/>
        <v>0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0</v>
      </c>
      <c r="AQ38" s="30">
        <f t="shared" si="18"/>
        <v>0</v>
      </c>
      <c r="AR38" s="30" t="str">
        <f t="shared" si="19"/>
        <v/>
      </c>
      <c r="AS38" s="37">
        <f t="shared" si="20"/>
        <v>0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0</v>
      </c>
      <c r="AZ38" s="30">
        <f t="shared" si="27"/>
        <v>0</v>
      </c>
      <c r="BA38" s="30" t="str">
        <f t="shared" si="28"/>
        <v/>
      </c>
      <c r="BB38" s="184">
        <f t="shared" si="29"/>
        <v>0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330</v>
      </c>
      <c r="AJ39" s="187">
        <f>SUM(AJ10:AJ38)</f>
        <v>9768</v>
      </c>
      <c r="AK39" s="156">
        <f>SUM(AK10:AK38)</f>
        <v>105494</v>
      </c>
      <c r="AO39" s="156">
        <f t="shared" ref="AO39:BC39" si="34">SUM(AO10:AO38)</f>
        <v>0</v>
      </c>
      <c r="AP39" s="187">
        <f t="shared" si="34"/>
        <v>0</v>
      </c>
      <c r="AQ39" s="156">
        <f t="shared" si="34"/>
        <v>0</v>
      </c>
      <c r="AR39" s="156">
        <f t="shared" si="34"/>
        <v>0</v>
      </c>
      <c r="AS39" s="187">
        <f t="shared" si="34"/>
        <v>9768</v>
      </c>
      <c r="AT39" s="156">
        <f t="shared" si="34"/>
        <v>105494</v>
      </c>
      <c r="AU39" s="156">
        <f t="shared" si="34"/>
        <v>330</v>
      </c>
      <c r="AV39" s="187">
        <f t="shared" si="34"/>
        <v>9768</v>
      </c>
      <c r="AW39" s="156">
        <f t="shared" si="34"/>
        <v>105494</v>
      </c>
      <c r="AX39" s="156">
        <f t="shared" si="34"/>
        <v>0</v>
      </c>
      <c r="AY39" s="187">
        <f t="shared" si="34"/>
        <v>0</v>
      </c>
      <c r="AZ39" s="156">
        <f t="shared" si="34"/>
        <v>0</v>
      </c>
      <c r="BA39" s="156">
        <f t="shared" si="34"/>
        <v>0</v>
      </c>
      <c r="BB39" s="187">
        <f t="shared" si="34"/>
        <v>9768</v>
      </c>
      <c r="BC39" s="156">
        <f t="shared" si="34"/>
        <v>105494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  <mergeCell ref="AU6:AW6"/>
    <mergeCell ref="C6:O6"/>
    <mergeCell ref="P6:AB6"/>
    <mergeCell ref="AC6:AE6"/>
    <mergeCell ref="AF6:AK6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BC7:BC8"/>
    <mergeCell ref="AW7:AW8"/>
    <mergeCell ref="AX7:AX8"/>
    <mergeCell ref="AY7:AY8"/>
    <mergeCell ref="AZ7:AZ8"/>
    <mergeCell ref="BA7:BA8"/>
    <mergeCell ref="BB7:BB8"/>
    <mergeCell ref="AV7:AV8"/>
    <mergeCell ref="AP7:AP8"/>
    <mergeCell ref="AT7:AT8"/>
    <mergeCell ref="AR7:AR8"/>
    <mergeCell ref="AS7:AS8"/>
    <mergeCell ref="AU7:AU8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300005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0</v>
      </c>
      <c r="M6" s="90">
        <f t="shared" ref="M6:M35" si="2">K6+L6</f>
        <v>0</v>
      </c>
      <c r="N6" s="96">
        <f t="shared" ref="N6:N35" si="3">E6+H6+K6</f>
        <v>0</v>
      </c>
      <c r="O6" s="96">
        <f t="shared" ref="O6:O35" si="4">F6+I6+L6</f>
        <v>0</v>
      </c>
      <c r="P6" s="90">
        <f t="shared" ref="P6:P35" si="5">N6+O6</f>
        <v>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0</v>
      </c>
      <c r="L9" s="48">
        <v>0</v>
      </c>
      <c r="M9" s="75">
        <f t="shared" si="2"/>
        <v>0</v>
      </c>
      <c r="N9" s="82">
        <f t="shared" si="3"/>
        <v>0</v>
      </c>
      <c r="O9" s="46">
        <f t="shared" si="4"/>
        <v>0</v>
      </c>
      <c r="P9" s="75">
        <f t="shared" si="5"/>
        <v>0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0</v>
      </c>
      <c r="M16" s="75">
        <f t="shared" si="2"/>
        <v>0</v>
      </c>
      <c r="N16" s="82">
        <f t="shared" si="3"/>
        <v>0</v>
      </c>
      <c r="O16" s="46">
        <f t="shared" si="4"/>
        <v>0</v>
      </c>
      <c r="P16" s="75">
        <f t="shared" si="5"/>
        <v>0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9768</v>
      </c>
      <c r="L19" s="48">
        <v>0</v>
      </c>
      <c r="M19" s="75">
        <f t="shared" si="2"/>
        <v>9768</v>
      </c>
      <c r="N19" s="82">
        <f t="shared" si="3"/>
        <v>9768</v>
      </c>
      <c r="O19" s="46">
        <f t="shared" si="4"/>
        <v>0</v>
      </c>
      <c r="P19" s="75">
        <f t="shared" si="5"/>
        <v>9768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0</v>
      </c>
      <c r="M20" s="75">
        <f t="shared" si="2"/>
        <v>0</v>
      </c>
      <c r="N20" s="82">
        <f t="shared" si="3"/>
        <v>0</v>
      </c>
      <c r="O20" s="46">
        <f t="shared" si="4"/>
        <v>0</v>
      </c>
      <c r="P20" s="75">
        <f t="shared" si="5"/>
        <v>0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0</v>
      </c>
      <c r="M21" s="75">
        <f t="shared" si="2"/>
        <v>0</v>
      </c>
      <c r="N21" s="82">
        <f t="shared" si="3"/>
        <v>0</v>
      </c>
      <c r="O21" s="46">
        <f t="shared" si="4"/>
        <v>0</v>
      </c>
      <c r="P21" s="75">
        <f t="shared" si="5"/>
        <v>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0</v>
      </c>
      <c r="M22" s="75">
        <f t="shared" si="2"/>
        <v>0</v>
      </c>
      <c r="N22" s="82">
        <f t="shared" si="3"/>
        <v>0</v>
      </c>
      <c r="O22" s="46">
        <f t="shared" si="4"/>
        <v>0</v>
      </c>
      <c r="P22" s="75">
        <f t="shared" si="5"/>
        <v>0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0</v>
      </c>
      <c r="M25" s="75">
        <f t="shared" si="2"/>
        <v>0</v>
      </c>
      <c r="N25" s="82">
        <f t="shared" si="3"/>
        <v>0</v>
      </c>
      <c r="O25" s="46">
        <f t="shared" si="4"/>
        <v>0</v>
      </c>
      <c r="P25" s="75">
        <f t="shared" si="5"/>
        <v>0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0</v>
      </c>
      <c r="M26" s="75">
        <f t="shared" si="2"/>
        <v>0</v>
      </c>
      <c r="N26" s="82">
        <f t="shared" si="3"/>
        <v>0</v>
      </c>
      <c r="O26" s="46">
        <f t="shared" si="4"/>
        <v>0</v>
      </c>
      <c r="P26" s="75">
        <f t="shared" si="5"/>
        <v>0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0</v>
      </c>
      <c r="L29" s="48">
        <v>0</v>
      </c>
      <c r="M29" s="75">
        <f t="shared" si="2"/>
        <v>0</v>
      </c>
      <c r="N29" s="82">
        <f t="shared" si="3"/>
        <v>0</v>
      </c>
      <c r="O29" s="46">
        <f t="shared" si="4"/>
        <v>0</v>
      </c>
      <c r="P29" s="75">
        <f t="shared" si="5"/>
        <v>0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0</v>
      </c>
      <c r="M35" s="75">
        <f t="shared" si="2"/>
        <v>0</v>
      </c>
      <c r="N35" s="82">
        <f t="shared" si="3"/>
        <v>0</v>
      </c>
      <c r="O35" s="46">
        <f t="shared" si="4"/>
        <v>0</v>
      </c>
      <c r="P35" s="75">
        <f t="shared" si="5"/>
        <v>0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9768</v>
      </c>
      <c r="L36" s="188">
        <f t="shared" si="6"/>
        <v>0</v>
      </c>
      <c r="M36" s="188">
        <f t="shared" si="6"/>
        <v>9768</v>
      </c>
      <c r="N36" s="188">
        <f t="shared" si="6"/>
        <v>9768</v>
      </c>
      <c r="O36" s="188">
        <f t="shared" si="6"/>
        <v>0</v>
      </c>
      <c r="P36" s="188">
        <f t="shared" si="6"/>
        <v>9768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62"/>
  <sheetViews>
    <sheetView tabSelected="1" view="pageBreakPreview" zoomScale="60" zoomScaleNormal="80" workbookViewId="0">
      <selection activeCell="M1" sqref="M1:O1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1.5" customHeight="1">
      <c r="A1" s="103"/>
      <c r="B1" s="103"/>
      <c r="C1" s="127"/>
      <c r="M1" s="286" t="s">
        <v>594</v>
      </c>
      <c r="N1" s="286"/>
      <c r="O1" s="286"/>
    </row>
    <row r="2" spans="1:15">
      <c r="C2" s="177">
        <v>300005</v>
      </c>
      <c r="D2" s="280" t="s">
        <v>560</v>
      </c>
      <c r="E2" s="280"/>
      <c r="F2" s="280"/>
      <c r="G2" s="280"/>
      <c r="H2" s="280"/>
      <c r="I2" s="280"/>
      <c r="J2" s="280"/>
      <c r="K2" s="280"/>
      <c r="N2" s="281"/>
      <c r="O2" s="281"/>
    </row>
    <row r="3" spans="1:15">
      <c r="C3" s="127" t="s">
        <v>98</v>
      </c>
      <c r="D3" s="282" t="s">
        <v>100</v>
      </c>
      <c r="E3" s="282"/>
      <c r="F3" s="282"/>
      <c r="G3" s="282"/>
      <c r="H3" s="282"/>
      <c r="I3" s="282"/>
      <c r="J3" s="282"/>
      <c r="K3" s="282"/>
      <c r="L3" s="282"/>
    </row>
    <row r="4" spans="1:15">
      <c r="E4" s="106"/>
      <c r="F4" s="106"/>
    </row>
    <row r="5" spans="1:15" ht="68.25" customHeight="1">
      <c r="A5" s="283" t="s">
        <v>138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</row>
    <row r="6" spans="1:15" ht="21" customHeight="1">
      <c r="A6" s="108" t="s">
        <v>146</v>
      </c>
      <c r="B6" s="108" t="s">
        <v>593</v>
      </c>
      <c r="C6" s="114"/>
      <c r="D6" s="111" t="s">
        <v>311</v>
      </c>
      <c r="E6" s="284" t="s">
        <v>310</v>
      </c>
      <c r="F6" s="284"/>
      <c r="G6" s="284"/>
      <c r="H6" s="284"/>
      <c r="I6" s="284"/>
      <c r="J6" s="284"/>
      <c r="K6" s="284"/>
      <c r="L6" s="284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84" t="s">
        <v>310</v>
      </c>
      <c r="F7" s="284"/>
      <c r="G7" s="284"/>
      <c r="H7" s="284"/>
      <c r="I7" s="284"/>
      <c r="J7" s="284"/>
      <c r="K7" s="284"/>
      <c r="L7" s="284"/>
      <c r="M7" s="112"/>
      <c r="N7" s="285" t="s">
        <v>140</v>
      </c>
      <c r="O7" s="285"/>
    </row>
    <row r="8" spans="1:15" ht="15" customHeight="1">
      <c r="A8" s="274" t="s">
        <v>0</v>
      </c>
      <c r="B8" s="274" t="s">
        <v>308</v>
      </c>
      <c r="C8" s="277" t="s">
        <v>1</v>
      </c>
      <c r="D8" s="268" t="s">
        <v>91</v>
      </c>
      <c r="E8" s="269"/>
      <c r="F8" s="270"/>
      <c r="G8" s="268" t="s">
        <v>92</v>
      </c>
      <c r="H8" s="269"/>
      <c r="I8" s="270"/>
      <c r="J8" s="268" t="s">
        <v>93</v>
      </c>
      <c r="K8" s="269"/>
      <c r="L8" s="270"/>
      <c r="M8" s="268" t="s">
        <v>94</v>
      </c>
      <c r="N8" s="269"/>
      <c r="O8" s="270"/>
    </row>
    <row r="9" spans="1:15" ht="35.25" customHeight="1">
      <c r="A9" s="275"/>
      <c r="B9" s="275"/>
      <c r="C9" s="278"/>
      <c r="D9" s="271"/>
      <c r="E9" s="272"/>
      <c r="F9" s="273"/>
      <c r="G9" s="271"/>
      <c r="H9" s="272"/>
      <c r="I9" s="273"/>
      <c r="J9" s="271"/>
      <c r="K9" s="272"/>
      <c r="L9" s="273"/>
      <c r="M9" s="271"/>
      <c r="N9" s="272"/>
      <c r="O9" s="273"/>
    </row>
    <row r="10" spans="1:15" s="119" customFormat="1" ht="39" customHeight="1" thickBot="1">
      <c r="A10" s="276"/>
      <c r="B10" s="276"/>
      <c r="C10" s="279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6.5" hidden="1" thickBot="1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0</v>
      </c>
      <c r="K12" s="168">
        <v>0</v>
      </c>
      <c r="L12" s="169">
        <v>0</v>
      </c>
      <c r="M12" s="168">
        <f t="shared" si="0"/>
        <v>0</v>
      </c>
      <c r="N12" s="168">
        <f t="shared" si="1"/>
        <v>0</v>
      </c>
      <c r="O12" s="169">
        <f t="shared" si="2"/>
        <v>0</v>
      </c>
    </row>
    <row r="13" spans="1:15" ht="15.75" hidden="1" thickBot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hidden="1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6.5" hidden="1" thickBot="1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0</v>
      </c>
      <c r="L23" s="169">
        <v>0</v>
      </c>
      <c r="M23" s="168">
        <f t="shared" si="0"/>
        <v>0</v>
      </c>
      <c r="N23" s="168">
        <f t="shared" si="1"/>
        <v>0</v>
      </c>
      <c r="O23" s="169">
        <f t="shared" si="2"/>
        <v>0</v>
      </c>
    </row>
    <row r="24" spans="1:15" ht="15.75" hidden="1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0</v>
      </c>
      <c r="L24" s="122">
        <v>0</v>
      </c>
      <c r="M24" s="123">
        <f t="shared" si="0"/>
        <v>0</v>
      </c>
      <c r="N24" s="123">
        <f t="shared" si="1"/>
        <v>0</v>
      </c>
      <c r="O24" s="122">
        <f t="shared" si="2"/>
        <v>0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6.5" hidden="1" thickBot="1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0</v>
      </c>
      <c r="L31" s="169">
        <v>0</v>
      </c>
      <c r="M31" s="168">
        <f t="shared" si="0"/>
        <v>0</v>
      </c>
      <c r="N31" s="168">
        <f t="shared" si="1"/>
        <v>0</v>
      </c>
      <c r="O31" s="169">
        <f t="shared" si="2"/>
        <v>0</v>
      </c>
    </row>
    <row r="32" spans="1:15" ht="16.5" hidden="1" thickBot="1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 ht="32.25" hidden="1" thickBot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hidden="1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0</v>
      </c>
      <c r="L34" s="125">
        <v>0</v>
      </c>
      <c r="M34" s="125">
        <f t="shared" si="0"/>
        <v>0</v>
      </c>
      <c r="N34" s="125">
        <f t="shared" si="1"/>
        <v>0</v>
      </c>
      <c r="O34" s="125">
        <f t="shared" si="2"/>
        <v>0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6.5" hidden="1" thickBot="1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0</v>
      </c>
      <c r="L36" s="169">
        <v>0</v>
      </c>
      <c r="M36" s="168">
        <f t="shared" si="0"/>
        <v>0</v>
      </c>
      <c r="N36" s="168">
        <f t="shared" si="1"/>
        <v>0</v>
      </c>
      <c r="O36" s="169">
        <f t="shared" si="2"/>
        <v>0</v>
      </c>
    </row>
    <row r="37" spans="1:15" ht="15.75" hidden="1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0</v>
      </c>
      <c r="L37" s="122">
        <v>0</v>
      </c>
      <c r="M37" s="123">
        <f t="shared" si="0"/>
        <v>0</v>
      </c>
      <c r="N37" s="123">
        <f t="shared" si="1"/>
        <v>0</v>
      </c>
      <c r="O37" s="122">
        <f t="shared" si="2"/>
        <v>0</v>
      </c>
    </row>
    <row r="38" spans="1:15" ht="16.5" hidden="1" thickBot="1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0</v>
      </c>
      <c r="L38" s="169">
        <v>0</v>
      </c>
      <c r="M38" s="168">
        <f t="shared" si="0"/>
        <v>0</v>
      </c>
      <c r="N38" s="168">
        <f t="shared" si="1"/>
        <v>0</v>
      </c>
      <c r="O38" s="169">
        <f t="shared" si="2"/>
        <v>0</v>
      </c>
    </row>
    <row r="39" spans="1:15" ht="30.75" hidden="1" thickBot="1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15.75" hidden="1" thickBot="1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30.75" hidden="1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0</v>
      </c>
      <c r="L41" s="122">
        <v>0</v>
      </c>
      <c r="M41" s="123">
        <f t="shared" si="0"/>
        <v>0</v>
      </c>
      <c r="N41" s="123">
        <f t="shared" si="1"/>
        <v>0</v>
      </c>
      <c r="O41" s="122">
        <f t="shared" si="2"/>
        <v>0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6.5" hidden="1" thickBot="1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0</v>
      </c>
      <c r="L47" s="169">
        <v>0</v>
      </c>
      <c r="M47" s="168">
        <f t="shared" si="0"/>
        <v>0</v>
      </c>
      <c r="N47" s="168">
        <f t="shared" si="1"/>
        <v>0</v>
      </c>
      <c r="O47" s="169">
        <f t="shared" si="2"/>
        <v>0</v>
      </c>
    </row>
    <row r="48" spans="1:15" ht="15.75" hidden="1" thickBot="1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 hidden="1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0</v>
      </c>
      <c r="L49" s="122">
        <v>0</v>
      </c>
      <c r="M49" s="123">
        <f t="shared" si="0"/>
        <v>0</v>
      </c>
      <c r="N49" s="123">
        <f t="shared" si="1"/>
        <v>0</v>
      </c>
      <c r="O49" s="122">
        <f t="shared" si="2"/>
        <v>0</v>
      </c>
    </row>
    <row r="50" spans="1:15" ht="16.5" hidden="1" thickBot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t="15.75" hidden="1" thickBot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hidden="1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6.5" hidden="1" thickBot="1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0</v>
      </c>
      <c r="K64" s="168">
        <v>0</v>
      </c>
      <c r="L64" s="169">
        <v>0</v>
      </c>
      <c r="M64" s="168">
        <f t="shared" si="0"/>
        <v>0</v>
      </c>
      <c r="N64" s="168">
        <f t="shared" si="1"/>
        <v>0</v>
      </c>
      <c r="O64" s="169">
        <f t="shared" si="2"/>
        <v>0</v>
      </c>
    </row>
    <row r="65" spans="1:16" ht="15.75" hidden="1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0</v>
      </c>
      <c r="K65" s="158">
        <v>0</v>
      </c>
      <c r="L65" s="125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6.5" hidden="1" thickBot="1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0</v>
      </c>
      <c r="L70" s="169">
        <v>0</v>
      </c>
      <c r="M70" s="168">
        <f t="shared" si="0"/>
        <v>0</v>
      </c>
      <c r="N70" s="168">
        <f t="shared" si="1"/>
        <v>0</v>
      </c>
      <c r="O70" s="169">
        <f t="shared" si="2"/>
        <v>0</v>
      </c>
    </row>
    <row r="71" spans="1:16" ht="15.75" hidden="1" thickBot="1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6" ht="30.75" hidden="1" thickBot="1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6" ht="30.75" hidden="1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0</v>
      </c>
      <c r="L73" s="122">
        <v>0</v>
      </c>
      <c r="M73" s="123">
        <f t="shared" si="0"/>
        <v>0</v>
      </c>
      <c r="N73" s="123">
        <f t="shared" si="1"/>
        <v>0</v>
      </c>
      <c r="O73" s="122">
        <f t="shared" si="2"/>
        <v>0</v>
      </c>
    </row>
    <row r="74" spans="1:16" ht="16.5" hidden="1" thickBot="1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0</v>
      </c>
      <c r="K74" s="168">
        <v>0</v>
      </c>
      <c r="L74" s="169">
        <v>0</v>
      </c>
      <c r="M74" s="168">
        <f t="shared" si="0"/>
        <v>0</v>
      </c>
      <c r="N74" s="168">
        <f t="shared" si="1"/>
        <v>0</v>
      </c>
      <c r="O74" s="169">
        <f t="shared" si="2"/>
        <v>0</v>
      </c>
    </row>
    <row r="75" spans="1:16" ht="30.75" hidden="1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0</v>
      </c>
      <c r="K75" s="158">
        <v>0</v>
      </c>
      <c r="L75" s="122">
        <v>0</v>
      </c>
      <c r="M75" s="123">
        <f t="shared" ref="M75:M138" si="3">D75+G75+J75</f>
        <v>0</v>
      </c>
      <c r="N75" s="123">
        <f t="shared" ref="N75:N138" si="4">E75+H75+K75</f>
        <v>0</v>
      </c>
      <c r="O75" s="122">
        <f t="shared" ref="O75:O138" si="5">M75+N75</f>
        <v>0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6.5" hidden="1" thickBot="1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0</v>
      </c>
      <c r="L77" s="169">
        <v>0</v>
      </c>
      <c r="M77" s="168">
        <f t="shared" si="3"/>
        <v>0</v>
      </c>
      <c r="N77" s="168">
        <f t="shared" si="4"/>
        <v>0</v>
      </c>
      <c r="O77" s="169">
        <f t="shared" si="5"/>
        <v>0</v>
      </c>
    </row>
    <row r="78" spans="1:16" ht="15.75" hidden="1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0</v>
      </c>
      <c r="L78" s="122">
        <v>0</v>
      </c>
      <c r="M78" s="123">
        <f t="shared" si="3"/>
        <v>0</v>
      </c>
      <c r="N78" s="123">
        <f t="shared" si="4"/>
        <v>0</v>
      </c>
      <c r="O78" s="122">
        <f t="shared" si="5"/>
        <v>0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5.75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9724</v>
      </c>
      <c r="K84" s="168">
        <v>0</v>
      </c>
      <c r="L84" s="169">
        <v>9724</v>
      </c>
      <c r="M84" s="168">
        <f t="shared" si="3"/>
        <v>9724</v>
      </c>
      <c r="N84" s="168">
        <f t="shared" si="4"/>
        <v>0</v>
      </c>
      <c r="O84" s="169">
        <f t="shared" si="5"/>
        <v>9724</v>
      </c>
    </row>
    <row r="85" spans="1:15" hidden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idden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" hidden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" hidden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5</v>
      </c>
      <c r="K89" s="160">
        <v>0</v>
      </c>
      <c r="L89" s="122">
        <v>5</v>
      </c>
      <c r="M89" s="123">
        <f t="shared" si="3"/>
        <v>5</v>
      </c>
      <c r="N89" s="123">
        <f t="shared" si="4"/>
        <v>0</v>
      </c>
      <c r="O89" s="122">
        <f t="shared" si="5"/>
        <v>5</v>
      </c>
    </row>
    <row r="90" spans="1:15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12</v>
      </c>
      <c r="K90" s="160">
        <v>0</v>
      </c>
      <c r="L90" s="122">
        <v>12</v>
      </c>
      <c r="M90" s="123">
        <f t="shared" si="3"/>
        <v>12</v>
      </c>
      <c r="N90" s="123">
        <f t="shared" si="4"/>
        <v>0</v>
      </c>
      <c r="O90" s="122">
        <f t="shared" si="5"/>
        <v>12</v>
      </c>
    </row>
    <row r="91" spans="1:15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260</v>
      </c>
      <c r="K91" s="160">
        <v>0</v>
      </c>
      <c r="L91" s="122">
        <v>260</v>
      </c>
      <c r="M91" s="123">
        <f t="shared" si="3"/>
        <v>260</v>
      </c>
      <c r="N91" s="123">
        <f t="shared" si="4"/>
        <v>0</v>
      </c>
      <c r="O91" s="122">
        <f t="shared" si="5"/>
        <v>260</v>
      </c>
    </row>
    <row r="92" spans="1:15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160</v>
      </c>
      <c r="K92" s="160">
        <v>0</v>
      </c>
      <c r="L92" s="122">
        <v>160</v>
      </c>
      <c r="M92" s="123">
        <f t="shared" si="3"/>
        <v>160</v>
      </c>
      <c r="N92" s="123">
        <f t="shared" si="4"/>
        <v>0</v>
      </c>
      <c r="O92" s="122">
        <f t="shared" si="5"/>
        <v>160</v>
      </c>
    </row>
    <row r="93" spans="1:15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20</v>
      </c>
      <c r="K93" s="160">
        <v>0</v>
      </c>
      <c r="L93" s="122">
        <v>20</v>
      </c>
      <c r="M93" s="123">
        <f t="shared" si="3"/>
        <v>20</v>
      </c>
      <c r="N93" s="123">
        <f t="shared" si="4"/>
        <v>0</v>
      </c>
      <c r="O93" s="122">
        <f t="shared" si="5"/>
        <v>20</v>
      </c>
    </row>
    <row r="94" spans="1:15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31</v>
      </c>
      <c r="K94" s="160">
        <v>0</v>
      </c>
      <c r="L94" s="122">
        <v>31</v>
      </c>
      <c r="M94" s="123">
        <f t="shared" si="3"/>
        <v>31</v>
      </c>
      <c r="N94" s="123">
        <f t="shared" si="4"/>
        <v>0</v>
      </c>
      <c r="O94" s="122">
        <f t="shared" si="5"/>
        <v>31</v>
      </c>
    </row>
    <row r="95" spans="1:15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152</v>
      </c>
      <c r="K95" s="160">
        <v>0</v>
      </c>
      <c r="L95" s="122">
        <v>152</v>
      </c>
      <c r="M95" s="123">
        <f t="shared" si="3"/>
        <v>152</v>
      </c>
      <c r="N95" s="123">
        <f t="shared" si="4"/>
        <v>0</v>
      </c>
      <c r="O95" s="122">
        <f t="shared" si="5"/>
        <v>152</v>
      </c>
    </row>
    <row r="96" spans="1:15" hidden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1</v>
      </c>
      <c r="K97" s="122">
        <v>0</v>
      </c>
      <c r="L97" s="122">
        <v>1</v>
      </c>
      <c r="M97" s="123">
        <f t="shared" si="3"/>
        <v>1</v>
      </c>
      <c r="N97" s="123">
        <f t="shared" si="4"/>
        <v>0</v>
      </c>
      <c r="O97" s="122">
        <f t="shared" si="5"/>
        <v>1</v>
      </c>
    </row>
    <row r="98" spans="1:15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75</v>
      </c>
      <c r="K98" s="122">
        <v>0</v>
      </c>
      <c r="L98" s="122">
        <v>75</v>
      </c>
      <c r="M98" s="123">
        <f t="shared" si="3"/>
        <v>75</v>
      </c>
      <c r="N98" s="123">
        <f t="shared" si="4"/>
        <v>0</v>
      </c>
      <c r="O98" s="122">
        <f t="shared" si="5"/>
        <v>75</v>
      </c>
    </row>
    <row r="99" spans="1:15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12</v>
      </c>
      <c r="K99" s="122">
        <v>0</v>
      </c>
      <c r="L99" s="122">
        <v>12</v>
      </c>
      <c r="M99" s="123">
        <f t="shared" si="3"/>
        <v>12</v>
      </c>
      <c r="N99" s="123">
        <f t="shared" si="4"/>
        <v>0</v>
      </c>
      <c r="O99" s="122">
        <f t="shared" si="5"/>
        <v>12</v>
      </c>
    </row>
    <row r="100" spans="1:15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14</v>
      </c>
      <c r="K100" s="122">
        <v>0</v>
      </c>
      <c r="L100" s="122">
        <v>14</v>
      </c>
      <c r="M100" s="123">
        <f t="shared" si="3"/>
        <v>14</v>
      </c>
      <c r="N100" s="123">
        <f t="shared" si="4"/>
        <v>0</v>
      </c>
      <c r="O100" s="122">
        <f t="shared" si="5"/>
        <v>14</v>
      </c>
    </row>
    <row r="101" spans="1:15" ht="30" hidden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 hidden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 hidden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 hidden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 hidden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 hidden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 hidden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 hidden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 hidden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 hidden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 hidden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 hidden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 hidden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 hidden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" hidden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idden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1622</v>
      </c>
      <c r="K118" s="161">
        <v>0</v>
      </c>
      <c r="L118" s="122">
        <v>1622</v>
      </c>
      <c r="M118" s="123">
        <f t="shared" si="3"/>
        <v>1622</v>
      </c>
      <c r="N118" s="123">
        <f t="shared" si="4"/>
        <v>0</v>
      </c>
      <c r="O118" s="122">
        <f t="shared" si="5"/>
        <v>1622</v>
      </c>
    </row>
    <row r="119" spans="1:15" ht="49.5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2288</v>
      </c>
      <c r="K119" s="161">
        <v>0</v>
      </c>
      <c r="L119" s="122">
        <v>2288</v>
      </c>
      <c r="M119" s="123">
        <f t="shared" si="3"/>
        <v>2288</v>
      </c>
      <c r="N119" s="123">
        <f t="shared" si="4"/>
        <v>0</v>
      </c>
      <c r="O119" s="122">
        <f t="shared" si="5"/>
        <v>2288</v>
      </c>
    </row>
    <row r="120" spans="1:15" ht="49.5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225</v>
      </c>
      <c r="K120" s="122">
        <v>0</v>
      </c>
      <c r="L120" s="122">
        <v>225</v>
      </c>
      <c r="M120" s="123">
        <f t="shared" si="3"/>
        <v>225</v>
      </c>
      <c r="N120" s="123">
        <f t="shared" si="4"/>
        <v>0</v>
      </c>
      <c r="O120" s="122">
        <f t="shared" si="5"/>
        <v>225</v>
      </c>
    </row>
    <row r="121" spans="1:15" ht="49.5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1123</v>
      </c>
      <c r="K121" s="122">
        <v>0</v>
      </c>
      <c r="L121" s="122">
        <v>1123</v>
      </c>
      <c r="M121" s="123">
        <f t="shared" si="3"/>
        <v>1123</v>
      </c>
      <c r="N121" s="123">
        <f t="shared" si="4"/>
        <v>0</v>
      </c>
      <c r="O121" s="122">
        <f t="shared" si="5"/>
        <v>1123</v>
      </c>
    </row>
    <row r="122" spans="1:15" ht="49.5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597</v>
      </c>
      <c r="K122" s="122">
        <v>0</v>
      </c>
      <c r="L122" s="122">
        <v>597</v>
      </c>
      <c r="M122" s="123">
        <f t="shared" si="3"/>
        <v>597</v>
      </c>
      <c r="N122" s="123">
        <f t="shared" si="4"/>
        <v>0</v>
      </c>
      <c r="O122" s="122">
        <f t="shared" si="5"/>
        <v>597</v>
      </c>
    </row>
    <row r="123" spans="1:15" ht="49.5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413</v>
      </c>
      <c r="K123" s="122">
        <v>0</v>
      </c>
      <c r="L123" s="122">
        <v>413</v>
      </c>
      <c r="M123" s="123">
        <f t="shared" si="3"/>
        <v>413</v>
      </c>
      <c r="N123" s="123">
        <f t="shared" si="4"/>
        <v>0</v>
      </c>
      <c r="O123" s="122">
        <f t="shared" si="5"/>
        <v>413</v>
      </c>
    </row>
    <row r="124" spans="1:15" ht="49.5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191</v>
      </c>
      <c r="K124" s="122">
        <v>0</v>
      </c>
      <c r="L124" s="122">
        <v>191</v>
      </c>
      <c r="M124" s="123">
        <f t="shared" si="3"/>
        <v>191</v>
      </c>
      <c r="N124" s="123">
        <f t="shared" si="4"/>
        <v>0</v>
      </c>
      <c r="O124" s="122">
        <f t="shared" si="5"/>
        <v>191</v>
      </c>
    </row>
    <row r="125" spans="1:15" ht="49.5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551</v>
      </c>
      <c r="K125" s="122">
        <v>0</v>
      </c>
      <c r="L125" s="122">
        <v>551</v>
      </c>
      <c r="M125" s="123">
        <f t="shared" si="3"/>
        <v>551</v>
      </c>
      <c r="N125" s="123">
        <f t="shared" si="4"/>
        <v>0</v>
      </c>
      <c r="O125" s="122">
        <f t="shared" si="5"/>
        <v>551</v>
      </c>
    </row>
    <row r="126" spans="1:15" ht="49.5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229</v>
      </c>
      <c r="K126" s="122">
        <v>0</v>
      </c>
      <c r="L126" s="122">
        <v>229</v>
      </c>
      <c r="M126" s="123">
        <f t="shared" si="3"/>
        <v>229</v>
      </c>
      <c r="N126" s="123">
        <f t="shared" si="4"/>
        <v>0</v>
      </c>
      <c r="O126" s="122">
        <f t="shared" si="5"/>
        <v>229</v>
      </c>
    </row>
    <row r="127" spans="1:15" ht="49.5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36</v>
      </c>
      <c r="K127" s="122">
        <v>0</v>
      </c>
      <c r="L127" s="122">
        <v>36</v>
      </c>
      <c r="M127" s="123">
        <f t="shared" si="3"/>
        <v>36</v>
      </c>
      <c r="N127" s="123">
        <f t="shared" si="4"/>
        <v>0</v>
      </c>
      <c r="O127" s="122">
        <f t="shared" si="5"/>
        <v>36</v>
      </c>
    </row>
    <row r="128" spans="1:15" ht="49.5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379</v>
      </c>
      <c r="K128" s="122">
        <v>0</v>
      </c>
      <c r="L128" s="122">
        <v>379</v>
      </c>
      <c r="M128" s="123">
        <f t="shared" si="3"/>
        <v>379</v>
      </c>
      <c r="N128" s="123">
        <f t="shared" si="4"/>
        <v>0</v>
      </c>
      <c r="O128" s="122">
        <f t="shared" si="5"/>
        <v>379</v>
      </c>
    </row>
    <row r="129" spans="1:15" ht="49.5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870</v>
      </c>
      <c r="K129" s="122">
        <v>0</v>
      </c>
      <c r="L129" s="122">
        <v>870</v>
      </c>
      <c r="M129" s="123">
        <f t="shared" si="3"/>
        <v>870</v>
      </c>
      <c r="N129" s="123">
        <f t="shared" si="4"/>
        <v>0</v>
      </c>
      <c r="O129" s="122">
        <f t="shared" si="5"/>
        <v>870</v>
      </c>
    </row>
    <row r="130" spans="1:15" ht="49.5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165</v>
      </c>
      <c r="K130" s="122">
        <v>0</v>
      </c>
      <c r="L130" s="122">
        <v>165</v>
      </c>
      <c r="M130" s="123">
        <f t="shared" si="3"/>
        <v>165</v>
      </c>
      <c r="N130" s="123">
        <f t="shared" si="4"/>
        <v>0</v>
      </c>
      <c r="O130" s="122">
        <f t="shared" si="5"/>
        <v>165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200</v>
      </c>
      <c r="K132" s="122">
        <v>0</v>
      </c>
      <c r="L132" s="122">
        <v>200</v>
      </c>
      <c r="M132" s="123">
        <f t="shared" si="3"/>
        <v>200</v>
      </c>
      <c r="N132" s="123">
        <f t="shared" si="4"/>
        <v>0</v>
      </c>
      <c r="O132" s="122">
        <f t="shared" si="5"/>
        <v>200</v>
      </c>
    </row>
    <row r="133" spans="1:15" ht="49.5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30</v>
      </c>
      <c r="K133" s="122">
        <v>0</v>
      </c>
      <c r="L133" s="122">
        <v>30</v>
      </c>
      <c r="M133" s="123">
        <f t="shared" si="3"/>
        <v>30</v>
      </c>
      <c r="N133" s="123">
        <f t="shared" si="4"/>
        <v>0</v>
      </c>
      <c r="O133" s="122">
        <f t="shared" si="5"/>
        <v>30</v>
      </c>
    </row>
    <row r="134" spans="1:15" ht="49.5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30</v>
      </c>
      <c r="K134" s="158">
        <v>0</v>
      </c>
      <c r="L134" s="122">
        <v>30</v>
      </c>
      <c r="M134" s="123">
        <f t="shared" si="3"/>
        <v>30</v>
      </c>
      <c r="N134" s="123">
        <f t="shared" si="4"/>
        <v>0</v>
      </c>
      <c r="O134" s="122">
        <f t="shared" si="5"/>
        <v>30</v>
      </c>
    </row>
    <row r="135" spans="1:15" ht="49.5" customHeight="1" thickBo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33</v>
      </c>
      <c r="K135" s="158">
        <v>0</v>
      </c>
      <c r="L135" s="122">
        <v>33</v>
      </c>
      <c r="M135" s="123">
        <f t="shared" si="3"/>
        <v>33</v>
      </c>
      <c r="N135" s="123">
        <f t="shared" si="4"/>
        <v>0</v>
      </c>
      <c r="O135" s="122">
        <f t="shared" si="5"/>
        <v>33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6.5" hidden="1" thickBot="1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0</v>
      </c>
      <c r="L140" s="169">
        <v>0</v>
      </c>
      <c r="M140" s="168">
        <f t="shared" si="6"/>
        <v>0</v>
      </c>
      <c r="N140" s="168">
        <f t="shared" si="7"/>
        <v>0</v>
      </c>
      <c r="O140" s="169">
        <f t="shared" si="8"/>
        <v>0</v>
      </c>
    </row>
    <row r="141" spans="1:15" ht="15.75" hidden="1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6.5" hidden="1" thickBot="1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0</v>
      </c>
      <c r="L147" s="169">
        <v>0</v>
      </c>
      <c r="M147" s="168">
        <f t="shared" si="6"/>
        <v>0</v>
      </c>
      <c r="N147" s="168">
        <f t="shared" si="7"/>
        <v>0</v>
      </c>
      <c r="O147" s="169">
        <f t="shared" si="8"/>
        <v>0</v>
      </c>
    </row>
    <row r="148" spans="1:15" ht="15.75" hidden="1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6.5" hidden="1" thickBot="1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0</v>
      </c>
      <c r="L156" s="169">
        <v>0</v>
      </c>
      <c r="M156" s="168">
        <f t="shared" si="6"/>
        <v>0</v>
      </c>
      <c r="N156" s="168">
        <f t="shared" si="7"/>
        <v>0</v>
      </c>
      <c r="O156" s="169">
        <f t="shared" si="8"/>
        <v>0</v>
      </c>
    </row>
    <row r="157" spans="1:15" ht="30.75" hidden="1" thickBot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hidden="1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0</v>
      </c>
      <c r="L158" s="122">
        <v>0</v>
      </c>
      <c r="M158" s="123">
        <f t="shared" si="6"/>
        <v>0</v>
      </c>
      <c r="N158" s="123">
        <f t="shared" si="7"/>
        <v>0</v>
      </c>
      <c r="O158" s="122">
        <f t="shared" si="8"/>
        <v>0</v>
      </c>
    </row>
    <row r="159" spans="1:15" ht="16.5" hidden="1" thickBot="1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0</v>
      </c>
      <c r="L159" s="169">
        <v>0</v>
      </c>
      <c r="M159" s="168">
        <f t="shared" si="6"/>
        <v>0</v>
      </c>
      <c r="N159" s="168">
        <f t="shared" si="7"/>
        <v>0</v>
      </c>
      <c r="O159" s="169">
        <f t="shared" si="8"/>
        <v>0</v>
      </c>
    </row>
    <row r="160" spans="1:15" ht="15.75" hidden="1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0</v>
      </c>
      <c r="L160" s="122">
        <v>0</v>
      </c>
      <c r="M160" s="123">
        <f t="shared" si="6"/>
        <v>0</v>
      </c>
      <c r="N160" s="123">
        <f t="shared" si="7"/>
        <v>0</v>
      </c>
      <c r="O160" s="122">
        <f t="shared" si="8"/>
        <v>0</v>
      </c>
    </row>
    <row r="161" spans="1:15" ht="16.5" hidden="1" thickBot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.75" hidden="1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6.5" hidden="1" thickBot="1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0</v>
      </c>
      <c r="L173" s="169">
        <v>0</v>
      </c>
      <c r="M173" s="168">
        <f t="shared" si="6"/>
        <v>0</v>
      </c>
      <c r="N173" s="168">
        <f t="shared" si="7"/>
        <v>0</v>
      </c>
      <c r="O173" s="169">
        <f t="shared" si="8"/>
        <v>0</v>
      </c>
    </row>
    <row r="174" spans="1:15" ht="15.75" hidden="1" thickBot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t="15.75" hidden="1" thickBot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15.75" hidden="1" thickBot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hidden="1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0</v>
      </c>
      <c r="L177" s="122">
        <v>0</v>
      </c>
      <c r="M177" s="123">
        <f t="shared" si="6"/>
        <v>0</v>
      </c>
      <c r="N177" s="123">
        <f t="shared" si="7"/>
        <v>0</v>
      </c>
      <c r="O177" s="122">
        <f t="shared" si="8"/>
        <v>0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6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6.5" hidden="1" thickBot="1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 ht="15.75" hidden="1" thickBot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.75" hidden="1" thickBot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15.75" hidden="1" thickBot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.75" hidden="1" thickBot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44</v>
      </c>
      <c r="K212" s="168">
        <v>0</v>
      </c>
      <c r="L212" s="169">
        <v>44</v>
      </c>
      <c r="M212" s="168">
        <f t="shared" si="9"/>
        <v>44</v>
      </c>
      <c r="N212" s="168">
        <f t="shared" si="10"/>
        <v>0</v>
      </c>
      <c r="O212" s="169">
        <f t="shared" si="11"/>
        <v>44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 hidden="1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44</v>
      </c>
      <c r="K217" s="158">
        <v>0</v>
      </c>
      <c r="L217" s="122">
        <v>44</v>
      </c>
      <c r="M217" s="123">
        <f t="shared" si="9"/>
        <v>44</v>
      </c>
      <c r="N217" s="123">
        <f t="shared" si="10"/>
        <v>0</v>
      </c>
      <c r="O217" s="122">
        <f t="shared" si="11"/>
        <v>44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 hidden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 hidden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 hidden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 hidden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 hidden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 hidden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 hidden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 hidden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 hidden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 hidden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 hidden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 hidden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 hidden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 hidden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 hidden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 hidden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 hidden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 hidden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 hidden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 hidden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 hidden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" hidden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" hidden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 hidden="1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0</v>
      </c>
      <c r="L242" s="169">
        <v>0</v>
      </c>
      <c r="M242" s="168">
        <f t="shared" si="9"/>
        <v>0</v>
      </c>
      <c r="N242" s="168">
        <f t="shared" si="10"/>
        <v>0</v>
      </c>
      <c r="O242" s="169">
        <f t="shared" si="11"/>
        <v>0</v>
      </c>
    </row>
    <row r="243" spans="1:15" ht="30" hidden="1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30" hidden="1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 hidden="1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 ht="45" hidden="1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 hidden="1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 hidden="1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 hidden="1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0</v>
      </c>
      <c r="L251" s="122">
        <v>0</v>
      </c>
      <c r="M251" s="123">
        <f t="shared" si="9"/>
        <v>0</v>
      </c>
      <c r="N251" s="123">
        <f t="shared" si="10"/>
        <v>0</v>
      </c>
      <c r="O251" s="122">
        <f t="shared" si="11"/>
        <v>0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 hidden="1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B262" s="121" t="s">
        <v>97</v>
      </c>
      <c r="C262" s="124"/>
      <c r="D262" s="116">
        <v>0</v>
      </c>
      <c r="E262" s="116">
        <v>0</v>
      </c>
      <c r="F262" s="116">
        <v>0</v>
      </c>
      <c r="G262" s="116">
        <v>0</v>
      </c>
      <c r="H262" s="116">
        <v>0</v>
      </c>
      <c r="I262" s="116">
        <v>0</v>
      </c>
      <c r="J262" s="116">
        <v>9768</v>
      </c>
      <c r="K262" s="116">
        <v>0</v>
      </c>
      <c r="L262" s="116">
        <v>9768</v>
      </c>
      <c r="M262" s="116">
        <f t="shared" si="9"/>
        <v>9768</v>
      </c>
      <c r="N262" s="116">
        <f t="shared" si="10"/>
        <v>0</v>
      </c>
      <c r="O262" s="116">
        <f t="shared" si="11"/>
        <v>9768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"/>
        <filter val="1 123"/>
        <filter val="1 622"/>
        <filter val="12"/>
        <filter val="14"/>
        <filter val="152"/>
        <filter val="160"/>
        <filter val="165"/>
        <filter val="191"/>
        <filter val="2 288"/>
        <filter val="20"/>
        <filter val="200"/>
        <filter val="225"/>
        <filter val="229"/>
        <filter val="260"/>
        <filter val="30"/>
        <filter val="31"/>
        <filter val="33"/>
        <filter val="36"/>
        <filter val="379"/>
        <filter val="413"/>
        <filter val="44"/>
        <filter val="5"/>
        <filter val="551"/>
        <filter val="597"/>
        <filter val="75"/>
        <filter val="870"/>
        <filter val="9 724"/>
        <filter val="9768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M1:O1"/>
    <mergeCell ref="D2:K2"/>
    <mergeCell ref="N2:O2"/>
    <mergeCell ref="D3:L3"/>
    <mergeCell ref="A5:O5"/>
    <mergeCell ref="E7:L7"/>
    <mergeCell ref="N7:O7"/>
    <mergeCell ref="E6:L6"/>
    <mergeCell ref="J8:L9"/>
    <mergeCell ref="M8:O9"/>
    <mergeCell ref="A8:A10"/>
    <mergeCell ref="C8:C10"/>
    <mergeCell ref="D8:F9"/>
    <mergeCell ref="G8:I9"/>
    <mergeCell ref="B8:B10"/>
  </mergeCells>
  <pageMargins left="0.15748031496062992" right="0.15748031496062992" top="0.15748031496062992" bottom="0.19685039370078741" header="0.15748031496062992" footer="0.15748031496062992"/>
  <pageSetup paperSize="9" scale="64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activeCell="D9" sqref="A9:XFD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300005</v>
      </c>
      <c r="D1" s="280" t="s">
        <v>560</v>
      </c>
      <c r="E1" s="280"/>
      <c r="F1" s="280"/>
      <c r="G1" s="280"/>
      <c r="H1" s="280"/>
      <c r="I1" s="280"/>
      <c r="J1" s="280"/>
      <c r="K1" s="280"/>
      <c r="L1" s="181"/>
      <c r="M1" s="181"/>
      <c r="N1" s="281"/>
      <c r="O1" s="281"/>
    </row>
    <row r="2" spans="1:17">
      <c r="C2" s="127" t="s">
        <v>98</v>
      </c>
      <c r="D2" s="282" t="s">
        <v>100</v>
      </c>
      <c r="E2" s="282"/>
      <c r="F2" s="282"/>
      <c r="G2" s="282"/>
      <c r="H2" s="282"/>
      <c r="I2" s="282"/>
      <c r="J2" s="282"/>
      <c r="K2" s="282"/>
      <c r="L2" s="282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83" t="s">
        <v>138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84" t="s">
        <v>591</v>
      </c>
      <c r="F5" s="284"/>
      <c r="G5" s="284"/>
      <c r="H5" s="284"/>
      <c r="I5" s="284"/>
      <c r="J5" s="284"/>
      <c r="K5" s="284"/>
      <c r="L5" s="284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84" t="s">
        <v>592</v>
      </c>
      <c r="F6" s="284"/>
      <c r="G6" s="284"/>
      <c r="H6" s="284"/>
      <c r="I6" s="284"/>
      <c r="J6" s="284"/>
      <c r="K6" s="284"/>
      <c r="L6" s="284"/>
      <c r="M6" s="112"/>
      <c r="N6" s="285" t="s">
        <v>140</v>
      </c>
      <c r="O6" s="285"/>
      <c r="P6" s="106"/>
    </row>
    <row r="7" spans="1:17" ht="15" customHeight="1">
      <c r="A7" s="274" t="s">
        <v>0</v>
      </c>
      <c r="B7" s="274" t="s">
        <v>308</v>
      </c>
      <c r="C7" s="277" t="s">
        <v>1</v>
      </c>
      <c r="D7" s="268" t="s">
        <v>91</v>
      </c>
      <c r="E7" s="269"/>
      <c r="F7" s="270"/>
      <c r="G7" s="268" t="s">
        <v>92</v>
      </c>
      <c r="H7" s="269"/>
      <c r="I7" s="270"/>
      <c r="J7" s="268" t="s">
        <v>93</v>
      </c>
      <c r="K7" s="269"/>
      <c r="L7" s="270"/>
      <c r="M7" s="268" t="s">
        <v>94</v>
      </c>
      <c r="N7" s="269"/>
      <c r="O7" s="270"/>
    </row>
    <row r="8" spans="1:17" ht="35.25" customHeight="1">
      <c r="A8" s="275"/>
      <c r="B8" s="275"/>
      <c r="C8" s="278"/>
      <c r="D8" s="271"/>
      <c r="E8" s="272"/>
      <c r="F8" s="273"/>
      <c r="G8" s="271"/>
      <c r="H8" s="272"/>
      <c r="I8" s="273"/>
      <c r="J8" s="271"/>
      <c r="K8" s="272"/>
      <c r="L8" s="273"/>
      <c r="M8" s="271"/>
      <c r="N8" s="272"/>
      <c r="O8" s="273"/>
    </row>
    <row r="9" spans="1:17" ht="39" thickBot="1">
      <c r="A9" s="276"/>
      <c r="B9" s="276"/>
      <c r="C9" s="279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9724</v>
      </c>
      <c r="K83" s="168">
        <v>0</v>
      </c>
      <c r="L83" s="169">
        <v>9724</v>
      </c>
      <c r="M83" s="168">
        <f t="shared" si="3"/>
        <v>9724</v>
      </c>
      <c r="N83" s="168">
        <f t="shared" si="4"/>
        <v>0</v>
      </c>
      <c r="O83" s="169">
        <f t="shared" si="5"/>
        <v>9724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5</v>
      </c>
      <c r="K88" s="160">
        <v>0</v>
      </c>
      <c r="L88" s="122">
        <v>5</v>
      </c>
      <c r="M88" s="123">
        <f t="shared" si="3"/>
        <v>5</v>
      </c>
      <c r="N88" s="123">
        <f t="shared" si="4"/>
        <v>0</v>
      </c>
      <c r="O88" s="122">
        <f t="shared" si="5"/>
        <v>5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12</v>
      </c>
      <c r="K89" s="160">
        <v>0</v>
      </c>
      <c r="L89" s="122">
        <v>12</v>
      </c>
      <c r="M89" s="123">
        <f t="shared" si="3"/>
        <v>12</v>
      </c>
      <c r="N89" s="123">
        <f t="shared" si="4"/>
        <v>0</v>
      </c>
      <c r="O89" s="122">
        <f t="shared" si="5"/>
        <v>12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260</v>
      </c>
      <c r="K90" s="160">
        <v>0</v>
      </c>
      <c r="L90" s="122">
        <v>260</v>
      </c>
      <c r="M90" s="123">
        <f t="shared" si="3"/>
        <v>260</v>
      </c>
      <c r="N90" s="123">
        <f t="shared" si="4"/>
        <v>0</v>
      </c>
      <c r="O90" s="122">
        <f t="shared" si="5"/>
        <v>260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160</v>
      </c>
      <c r="K91" s="160">
        <v>0</v>
      </c>
      <c r="L91" s="122">
        <v>160</v>
      </c>
      <c r="M91" s="123">
        <f t="shared" si="3"/>
        <v>160</v>
      </c>
      <c r="N91" s="123">
        <f t="shared" si="4"/>
        <v>0</v>
      </c>
      <c r="O91" s="122">
        <f t="shared" si="5"/>
        <v>160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20</v>
      </c>
      <c r="K92" s="160">
        <v>0</v>
      </c>
      <c r="L92" s="122">
        <v>20</v>
      </c>
      <c r="M92" s="123">
        <f t="shared" si="3"/>
        <v>20</v>
      </c>
      <c r="N92" s="123">
        <f t="shared" si="4"/>
        <v>0</v>
      </c>
      <c r="O92" s="122">
        <f t="shared" si="5"/>
        <v>20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31</v>
      </c>
      <c r="K93" s="160">
        <v>0</v>
      </c>
      <c r="L93" s="122">
        <v>31</v>
      </c>
      <c r="M93" s="123">
        <f t="shared" si="3"/>
        <v>31</v>
      </c>
      <c r="N93" s="123">
        <f t="shared" si="4"/>
        <v>0</v>
      </c>
      <c r="O93" s="122">
        <f t="shared" si="5"/>
        <v>31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152</v>
      </c>
      <c r="K94" s="160">
        <v>0</v>
      </c>
      <c r="L94" s="122">
        <v>152</v>
      </c>
      <c r="M94" s="123">
        <f t="shared" si="3"/>
        <v>152</v>
      </c>
      <c r="N94" s="123">
        <f t="shared" si="4"/>
        <v>0</v>
      </c>
      <c r="O94" s="122">
        <f t="shared" si="5"/>
        <v>152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1</v>
      </c>
      <c r="K96" s="122">
        <v>0</v>
      </c>
      <c r="L96" s="122">
        <v>1</v>
      </c>
      <c r="M96" s="123">
        <f t="shared" si="3"/>
        <v>1</v>
      </c>
      <c r="N96" s="123">
        <f t="shared" si="4"/>
        <v>0</v>
      </c>
      <c r="O96" s="122">
        <f t="shared" si="5"/>
        <v>1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75</v>
      </c>
      <c r="K97" s="122">
        <v>0</v>
      </c>
      <c r="L97" s="122">
        <v>75</v>
      </c>
      <c r="M97" s="123">
        <f t="shared" si="3"/>
        <v>75</v>
      </c>
      <c r="N97" s="123">
        <f t="shared" si="4"/>
        <v>0</v>
      </c>
      <c r="O97" s="122">
        <f t="shared" si="5"/>
        <v>75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12</v>
      </c>
      <c r="K98" s="122">
        <v>0</v>
      </c>
      <c r="L98" s="122">
        <v>12</v>
      </c>
      <c r="M98" s="123">
        <f t="shared" si="3"/>
        <v>12</v>
      </c>
      <c r="N98" s="123">
        <f t="shared" si="4"/>
        <v>0</v>
      </c>
      <c r="O98" s="122">
        <f t="shared" si="5"/>
        <v>12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14</v>
      </c>
      <c r="K99" s="122">
        <v>0</v>
      </c>
      <c r="L99" s="122">
        <v>14</v>
      </c>
      <c r="M99" s="123">
        <f t="shared" si="3"/>
        <v>14</v>
      </c>
      <c r="N99" s="123">
        <f t="shared" si="4"/>
        <v>0</v>
      </c>
      <c r="O99" s="122">
        <f t="shared" si="5"/>
        <v>14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1622</v>
      </c>
      <c r="K117" s="161">
        <v>0</v>
      </c>
      <c r="L117" s="122">
        <v>1622</v>
      </c>
      <c r="M117" s="123">
        <f t="shared" si="3"/>
        <v>1622</v>
      </c>
      <c r="N117" s="123">
        <f t="shared" si="4"/>
        <v>0</v>
      </c>
      <c r="O117" s="122">
        <f t="shared" si="5"/>
        <v>1622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2288</v>
      </c>
      <c r="K118" s="161">
        <v>0</v>
      </c>
      <c r="L118" s="122">
        <v>2288</v>
      </c>
      <c r="M118" s="123">
        <f t="shared" si="3"/>
        <v>2288</v>
      </c>
      <c r="N118" s="123">
        <f t="shared" si="4"/>
        <v>0</v>
      </c>
      <c r="O118" s="122">
        <f t="shared" si="5"/>
        <v>2288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225</v>
      </c>
      <c r="K119" s="122">
        <v>0</v>
      </c>
      <c r="L119" s="122">
        <v>225</v>
      </c>
      <c r="M119" s="123">
        <f t="shared" si="3"/>
        <v>225</v>
      </c>
      <c r="N119" s="123">
        <f t="shared" si="4"/>
        <v>0</v>
      </c>
      <c r="O119" s="122">
        <f t="shared" si="5"/>
        <v>225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1123</v>
      </c>
      <c r="K120" s="122">
        <v>0</v>
      </c>
      <c r="L120" s="122">
        <v>1123</v>
      </c>
      <c r="M120" s="123">
        <f t="shared" si="3"/>
        <v>1123</v>
      </c>
      <c r="N120" s="123">
        <f t="shared" si="4"/>
        <v>0</v>
      </c>
      <c r="O120" s="122">
        <f t="shared" si="5"/>
        <v>1123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597</v>
      </c>
      <c r="K121" s="122">
        <v>0</v>
      </c>
      <c r="L121" s="122">
        <v>597</v>
      </c>
      <c r="M121" s="123">
        <f t="shared" si="3"/>
        <v>597</v>
      </c>
      <c r="N121" s="123">
        <f t="shared" si="4"/>
        <v>0</v>
      </c>
      <c r="O121" s="122">
        <f t="shared" si="5"/>
        <v>597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413</v>
      </c>
      <c r="K122" s="122">
        <v>0</v>
      </c>
      <c r="L122" s="122">
        <v>413</v>
      </c>
      <c r="M122" s="123">
        <f t="shared" si="3"/>
        <v>413</v>
      </c>
      <c r="N122" s="123">
        <f t="shared" si="4"/>
        <v>0</v>
      </c>
      <c r="O122" s="122">
        <f t="shared" si="5"/>
        <v>413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191</v>
      </c>
      <c r="K123" s="122">
        <v>0</v>
      </c>
      <c r="L123" s="122">
        <v>191</v>
      </c>
      <c r="M123" s="123">
        <f t="shared" si="3"/>
        <v>191</v>
      </c>
      <c r="N123" s="123">
        <f t="shared" si="4"/>
        <v>0</v>
      </c>
      <c r="O123" s="122">
        <f t="shared" si="5"/>
        <v>191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551</v>
      </c>
      <c r="K124" s="122">
        <v>0</v>
      </c>
      <c r="L124" s="122">
        <v>551</v>
      </c>
      <c r="M124" s="123">
        <f t="shared" si="3"/>
        <v>551</v>
      </c>
      <c r="N124" s="123">
        <f t="shared" si="4"/>
        <v>0</v>
      </c>
      <c r="O124" s="122">
        <f t="shared" si="5"/>
        <v>551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229</v>
      </c>
      <c r="K125" s="122">
        <v>0</v>
      </c>
      <c r="L125" s="122">
        <v>229</v>
      </c>
      <c r="M125" s="123">
        <f t="shared" si="3"/>
        <v>229</v>
      </c>
      <c r="N125" s="123">
        <f t="shared" si="4"/>
        <v>0</v>
      </c>
      <c r="O125" s="122">
        <f t="shared" si="5"/>
        <v>229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36</v>
      </c>
      <c r="K126" s="122">
        <v>0</v>
      </c>
      <c r="L126" s="122">
        <v>36</v>
      </c>
      <c r="M126" s="123">
        <f t="shared" si="3"/>
        <v>36</v>
      </c>
      <c r="N126" s="123">
        <f t="shared" si="4"/>
        <v>0</v>
      </c>
      <c r="O126" s="122">
        <f t="shared" si="5"/>
        <v>36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379</v>
      </c>
      <c r="K127" s="122">
        <v>0</v>
      </c>
      <c r="L127" s="122">
        <v>379</v>
      </c>
      <c r="M127" s="123">
        <f t="shared" si="3"/>
        <v>379</v>
      </c>
      <c r="N127" s="123">
        <f t="shared" si="4"/>
        <v>0</v>
      </c>
      <c r="O127" s="122">
        <f t="shared" si="5"/>
        <v>379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870</v>
      </c>
      <c r="K128" s="122">
        <v>0</v>
      </c>
      <c r="L128" s="122">
        <v>870</v>
      </c>
      <c r="M128" s="123">
        <f t="shared" si="3"/>
        <v>870</v>
      </c>
      <c r="N128" s="123">
        <f t="shared" si="4"/>
        <v>0</v>
      </c>
      <c r="O128" s="122">
        <f t="shared" si="5"/>
        <v>870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165</v>
      </c>
      <c r="K129" s="122">
        <v>0</v>
      </c>
      <c r="L129" s="122">
        <v>165</v>
      </c>
      <c r="M129" s="123">
        <f t="shared" si="3"/>
        <v>165</v>
      </c>
      <c r="N129" s="123">
        <f t="shared" si="4"/>
        <v>0</v>
      </c>
      <c r="O129" s="122">
        <f t="shared" si="5"/>
        <v>165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200</v>
      </c>
      <c r="K131" s="122">
        <v>0</v>
      </c>
      <c r="L131" s="122">
        <v>200</v>
      </c>
      <c r="M131" s="123">
        <f t="shared" si="3"/>
        <v>200</v>
      </c>
      <c r="N131" s="123">
        <f t="shared" si="4"/>
        <v>0</v>
      </c>
      <c r="O131" s="122">
        <f t="shared" si="5"/>
        <v>200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30</v>
      </c>
      <c r="K132" s="122">
        <v>0</v>
      </c>
      <c r="L132" s="122">
        <v>30</v>
      </c>
      <c r="M132" s="123">
        <f t="shared" si="3"/>
        <v>30</v>
      </c>
      <c r="N132" s="123">
        <f t="shared" si="4"/>
        <v>0</v>
      </c>
      <c r="O132" s="122">
        <f t="shared" si="5"/>
        <v>30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30</v>
      </c>
      <c r="K133" s="158">
        <v>0</v>
      </c>
      <c r="L133" s="122">
        <v>30</v>
      </c>
      <c r="M133" s="123">
        <f t="shared" si="3"/>
        <v>30</v>
      </c>
      <c r="N133" s="123">
        <f t="shared" si="4"/>
        <v>0</v>
      </c>
      <c r="O133" s="122">
        <f t="shared" si="5"/>
        <v>30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33</v>
      </c>
      <c r="K134" s="158">
        <v>0</v>
      </c>
      <c r="L134" s="122">
        <v>33</v>
      </c>
      <c r="M134" s="123">
        <f t="shared" si="3"/>
        <v>33</v>
      </c>
      <c r="N134" s="123">
        <f t="shared" si="4"/>
        <v>0</v>
      </c>
      <c r="O134" s="122">
        <f t="shared" si="5"/>
        <v>33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5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44</v>
      </c>
      <c r="K211" s="168">
        <v>0</v>
      </c>
      <c r="L211" s="169">
        <v>44</v>
      </c>
      <c r="M211" s="168">
        <f t="shared" si="9"/>
        <v>44</v>
      </c>
      <c r="N211" s="168">
        <f t="shared" si="10"/>
        <v>0</v>
      </c>
      <c r="O211" s="169">
        <f t="shared" si="11"/>
        <v>44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44</v>
      </c>
      <c r="K216" s="158">
        <v>0</v>
      </c>
      <c r="L216" s="122">
        <v>44</v>
      </c>
      <c r="M216" s="123">
        <f t="shared" si="9"/>
        <v>44</v>
      </c>
      <c r="N216" s="123">
        <f t="shared" si="10"/>
        <v>0</v>
      </c>
      <c r="O216" s="122">
        <f t="shared" si="11"/>
        <v>44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9768</v>
      </c>
      <c r="K261" s="116">
        <v>0</v>
      </c>
      <c r="L261" s="116">
        <v>9768</v>
      </c>
      <c r="M261" s="116">
        <f t="shared" si="9"/>
        <v>9768</v>
      </c>
      <c r="N261" s="116">
        <f t="shared" si="10"/>
        <v>0</v>
      </c>
      <c r="O261" s="116">
        <f t="shared" si="11"/>
        <v>9768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autoFilter ref="A9:Q9"/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300005</vt:lpstr>
      <vt:lpstr>код</vt:lpstr>
      <vt:lpstr>ВСЕ_</vt:lpstr>
      <vt:lpstr>42</vt:lpstr>
      <vt:lpstr>Лист2</vt:lpstr>
      <vt:lpstr>Лист1</vt:lpstr>
      <vt:lpstr>'300005'!Заголовки_для_печати</vt:lpstr>
      <vt:lpstr>'300005'!Область_печати</vt:lpstr>
      <vt:lpstr>'42'!Область_печати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2019-04-29T13:21:00Z</cp:lastPrinted>
  <dcterms:created xsi:type="dcterms:W3CDTF">2015-12-11T12:58:16Z</dcterms:created>
  <dcterms:modified xsi:type="dcterms:W3CDTF">2025-09-01T12:35:23Z</dcterms:modified>
</cp:coreProperties>
</file>