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22" sheetId="14" r:id="rId1"/>
    <sheet name="код" sheetId="37" r:id="rId2"/>
    <sheet name="ВСЕ_" sheetId="3" r:id="rId3"/>
    <sheet name="6 (136)" sheetId="38" r:id="rId4"/>
    <sheet name="7" sheetId="80" r:id="rId5"/>
    <sheet name="55" sheetId="79" r:id="rId6"/>
    <sheet name="71" sheetId="78" r:id="rId7"/>
    <sheet name="Лист2" sheetId="77" r:id="rId8"/>
    <sheet name="Лист1" sheetId="76" r:id="rId9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'300022'!$B$1:$BC$21</definedName>
    <definedName name="Z_F67B1EE8_A6ED_4279_9371_B9D6937B0F80_.wvu.PrintTitles" localSheetId="0" hidden="1">'300022'!$B:$B,'300022'!$1:$9</definedName>
    <definedName name="_xlnm.Print_Titles" localSheetId="0">'300022'!$B:$B,'300022'!$1:$9</definedName>
    <definedName name="_xlnm.Print_Area" localSheetId="0">'300022'!$A$1:$BC$39</definedName>
    <definedName name="_xlnm.Print_Area" localSheetId="3">'6 (136)'!$A$1:$O$197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O259"/>
  <c r="N259"/>
  <c r="M259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O247"/>
  <c r="N247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O204"/>
  <c r="N204"/>
  <c r="M204"/>
  <c r="O203"/>
  <c r="N203"/>
  <c r="M203"/>
  <c r="N202"/>
  <c r="M202"/>
  <c r="O202" s="1"/>
  <c r="N201"/>
  <c r="M201"/>
  <c r="O201" s="1"/>
  <c r="O200"/>
  <c r="N200"/>
  <c r="M200"/>
  <c r="O199"/>
  <c r="N199"/>
  <c r="M199"/>
  <c r="N198"/>
  <c r="M198"/>
  <c r="O198" s="1"/>
  <c r="N197"/>
  <c r="M197"/>
  <c r="O197" s="1"/>
  <c r="O196"/>
  <c r="N196"/>
  <c r="M196"/>
  <c r="O195"/>
  <c r="N195"/>
  <c r="M195"/>
  <c r="N194"/>
  <c r="M194"/>
  <c r="O194" s="1"/>
  <c r="N193"/>
  <c r="M193"/>
  <c r="O193" s="1"/>
  <c r="O192"/>
  <c r="N192"/>
  <c r="M192"/>
  <c r="O191"/>
  <c r="N191"/>
  <c r="M191"/>
  <c r="N190"/>
  <c r="M190"/>
  <c r="O190" s="1"/>
  <c r="N189"/>
  <c r="M189"/>
  <c r="O189" s="1"/>
  <c r="O188"/>
  <c r="N188"/>
  <c r="M188"/>
  <c r="O187"/>
  <c r="N187"/>
  <c r="M187"/>
  <c r="N186"/>
  <c r="M186"/>
  <c r="O186" s="1"/>
  <c r="N185"/>
  <c r="M185"/>
  <c r="O185" s="1"/>
  <c r="O184"/>
  <c r="N184"/>
  <c r="M184"/>
  <c r="O183"/>
  <c r="N183"/>
  <c r="M183"/>
  <c r="N182"/>
  <c r="M182"/>
  <c r="O182" s="1"/>
  <c r="N181"/>
  <c r="M181"/>
  <c r="O181" s="1"/>
  <c r="O180"/>
  <c r="N180"/>
  <c r="M180"/>
  <c r="O179"/>
  <c r="N179"/>
  <c r="M179"/>
  <c r="N178"/>
  <c r="M178"/>
  <c r="O178" s="1"/>
  <c r="N177"/>
  <c r="M177"/>
  <c r="O177" s="1"/>
  <c r="O176"/>
  <c r="N176"/>
  <c r="M176"/>
  <c r="O175"/>
  <c r="N175"/>
  <c r="M175"/>
  <c r="N174"/>
  <c r="M174"/>
  <c r="O174" s="1"/>
  <c r="N173"/>
  <c r="M173"/>
  <c r="O173" s="1"/>
  <c r="O172"/>
  <c r="N172"/>
  <c r="M172"/>
  <c r="O171"/>
  <c r="N171"/>
  <c r="M171"/>
  <c r="N170"/>
  <c r="M170"/>
  <c r="O170" s="1"/>
  <c r="N169"/>
  <c r="M169"/>
  <c r="O169" s="1"/>
  <c r="O168"/>
  <c r="N168"/>
  <c r="M168"/>
  <c r="O167"/>
  <c r="N167"/>
  <c r="M167"/>
  <c r="N166"/>
  <c r="M166"/>
  <c r="O166" s="1"/>
  <c r="N165"/>
  <c r="M165"/>
  <c r="O165" s="1"/>
  <c r="O164"/>
  <c r="N164"/>
  <c r="M164"/>
  <c r="O163"/>
  <c r="N163"/>
  <c r="M163"/>
  <c r="N162"/>
  <c r="M162"/>
  <c r="O162" s="1"/>
  <c r="N161"/>
  <c r="M161"/>
  <c r="O161" s="1"/>
  <c r="O160"/>
  <c r="N160"/>
  <c r="M160"/>
  <c r="O159"/>
  <c r="N159"/>
  <c r="M159"/>
  <c r="N158"/>
  <c r="M158"/>
  <c r="O158" s="1"/>
  <c r="N157"/>
  <c r="M157"/>
  <c r="O157" s="1"/>
  <c r="O156"/>
  <c r="N156"/>
  <c r="M156"/>
  <c r="O155"/>
  <c r="N155"/>
  <c r="M155"/>
  <c r="N154"/>
  <c r="M154"/>
  <c r="O154" s="1"/>
  <c r="N153"/>
  <c r="M153"/>
  <c r="O153" s="1"/>
  <c r="O152"/>
  <c r="N152"/>
  <c r="M152"/>
  <c r="O151"/>
  <c r="N151"/>
  <c r="M151"/>
  <c r="N150"/>
  <c r="M150"/>
  <c r="O150" s="1"/>
  <c r="N149"/>
  <c r="M149"/>
  <c r="O149" s="1"/>
  <c r="O148"/>
  <c r="N148"/>
  <c r="M148"/>
  <c r="O147"/>
  <c r="N147"/>
  <c r="M147"/>
  <c r="N146"/>
  <c r="M146"/>
  <c r="O146" s="1"/>
  <c r="N145"/>
  <c r="M145"/>
  <c r="O145" s="1"/>
  <c r="O144"/>
  <c r="N144"/>
  <c r="M144"/>
  <c r="O143"/>
  <c r="N143"/>
  <c r="M143"/>
  <c r="N142"/>
  <c r="M142"/>
  <c r="O142" s="1"/>
  <c r="N141"/>
  <c r="M141"/>
  <c r="O141" s="1"/>
  <c r="O140"/>
  <c r="N140"/>
  <c r="M140"/>
  <c r="O139"/>
  <c r="N139"/>
  <c r="M139"/>
  <c r="N138"/>
  <c r="M138"/>
  <c r="O138" s="1"/>
  <c r="N137"/>
  <c r="M137"/>
  <c r="O137" s="1"/>
  <c r="O136"/>
  <c r="N136"/>
  <c r="M136"/>
  <c r="O135"/>
  <c r="N135"/>
  <c r="M135"/>
  <c r="N134"/>
  <c r="M134"/>
  <c r="O134" s="1"/>
  <c r="N133"/>
  <c r="M133"/>
  <c r="O133" s="1"/>
  <c r="O132"/>
  <c r="N132"/>
  <c r="M132"/>
  <c r="O131"/>
  <c r="N131"/>
  <c r="M131"/>
  <c r="N130"/>
  <c r="M130"/>
  <c r="O130" s="1"/>
  <c r="N129"/>
  <c r="M129"/>
  <c r="O129" s="1"/>
  <c r="O128"/>
  <c r="N128"/>
  <c r="M128"/>
  <c r="O127"/>
  <c r="N127"/>
  <c r="M127"/>
  <c r="N126"/>
  <c r="M126"/>
  <c r="O126" s="1"/>
  <c r="N125"/>
  <c r="M125"/>
  <c r="O125" s="1"/>
  <c r="O124"/>
  <c r="N124"/>
  <c r="M124"/>
  <c r="O123"/>
  <c r="N123"/>
  <c r="M123"/>
  <c r="N122"/>
  <c r="M122"/>
  <c r="O122" s="1"/>
  <c r="N121"/>
  <c r="M121"/>
  <c r="O121" s="1"/>
  <c r="O120"/>
  <c r="N120"/>
  <c r="M120"/>
  <c r="O119"/>
  <c r="N119"/>
  <c r="M119"/>
  <c r="N118"/>
  <c r="M118"/>
  <c r="O118" s="1"/>
  <c r="N117"/>
  <c r="M117"/>
  <c r="O117" s="1"/>
  <c r="O116"/>
  <c r="N116"/>
  <c r="M116"/>
  <c r="O115"/>
  <c r="N115"/>
  <c r="M115"/>
  <c r="N114"/>
  <c r="M114"/>
  <c r="O114" s="1"/>
  <c r="N113"/>
  <c r="M113"/>
  <c r="O113" s="1"/>
  <c r="O112"/>
  <c r="N112"/>
  <c r="M112"/>
  <c r="O111"/>
  <c r="N111"/>
  <c r="M111"/>
  <c r="N110"/>
  <c r="M110"/>
  <c r="O110" s="1"/>
  <c r="N109"/>
  <c r="M109"/>
  <c r="O109" s="1"/>
  <c r="O108"/>
  <c r="N108"/>
  <c r="M108"/>
  <c r="O107"/>
  <c r="N107"/>
  <c r="M107"/>
  <c r="N106"/>
  <c r="M106"/>
  <c r="O106" s="1"/>
  <c r="N105"/>
  <c r="M105"/>
  <c r="O105" s="1"/>
  <c r="O104"/>
  <c r="N104"/>
  <c r="M104"/>
  <c r="O103"/>
  <c r="N103"/>
  <c r="M103"/>
  <c r="N102"/>
  <c r="M102"/>
  <c r="O102" s="1"/>
  <c r="N101"/>
  <c r="M101"/>
  <c r="O101" s="1"/>
  <c r="O100"/>
  <c r="N100"/>
  <c r="M100"/>
  <c r="O99"/>
  <c r="N99"/>
  <c r="M99"/>
  <c r="N98"/>
  <c r="M98"/>
  <c r="O98" s="1"/>
  <c r="N97"/>
  <c r="M97"/>
  <c r="O97" s="1"/>
  <c r="O96"/>
  <c r="N96"/>
  <c r="M96"/>
  <c r="O95"/>
  <c r="N95"/>
  <c r="M95"/>
  <c r="N94"/>
  <c r="M94"/>
  <c r="O94" s="1"/>
  <c r="N93"/>
  <c r="M93"/>
  <c r="O93" s="1"/>
  <c r="O92"/>
  <c r="N92"/>
  <c r="M92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O79"/>
  <c r="N79"/>
  <c r="M79"/>
  <c r="N78"/>
  <c r="M78"/>
  <c r="O78" s="1"/>
  <c r="N77"/>
  <c r="M77"/>
  <c r="O77" s="1"/>
  <c r="O76"/>
  <c r="N76"/>
  <c r="M76"/>
  <c r="O75"/>
  <c r="N75"/>
  <c r="M75"/>
  <c r="N74"/>
  <c r="M74"/>
  <c r="O74" s="1"/>
  <c r="N73"/>
  <c r="M73"/>
  <c r="O73" s="1"/>
  <c r="O72"/>
  <c r="N72"/>
  <c r="M72"/>
  <c r="O71"/>
  <c r="N71"/>
  <c r="M71"/>
  <c r="N70"/>
  <c r="M70"/>
  <c r="O70" s="1"/>
  <c r="N69"/>
  <c r="M69"/>
  <c r="O69" s="1"/>
  <c r="O68"/>
  <c r="N68"/>
  <c r="M68"/>
  <c r="O67"/>
  <c r="N67"/>
  <c r="M67"/>
  <c r="N66"/>
  <c r="M66"/>
  <c r="O66" s="1"/>
  <c r="N65"/>
  <c r="M65"/>
  <c r="O65" s="1"/>
  <c r="O64"/>
  <c r="N64"/>
  <c r="M64"/>
  <c r="O63"/>
  <c r="N63"/>
  <c r="M63"/>
  <c r="N62"/>
  <c r="M62"/>
  <c r="O62" s="1"/>
  <c r="N61"/>
  <c r="M61"/>
  <c r="O61" s="1"/>
  <c r="O60"/>
  <c r="N60"/>
  <c r="M60"/>
  <c r="O59"/>
  <c r="N59"/>
  <c r="M59"/>
  <c r="N58"/>
  <c r="M58"/>
  <c r="O58" s="1"/>
  <c r="N57"/>
  <c r="M57"/>
  <c r="O57" s="1"/>
  <c r="O56"/>
  <c r="N56"/>
  <c r="M56"/>
  <c r="O55"/>
  <c r="N55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O47"/>
  <c r="N47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O36"/>
  <c r="N36"/>
  <c r="M36"/>
  <c r="O35"/>
  <c r="N35"/>
  <c r="M35"/>
  <c r="N34"/>
  <c r="M34"/>
  <c r="O34" s="1"/>
  <c r="N33"/>
  <c r="M33"/>
  <c r="O33" s="1"/>
  <c r="O32"/>
  <c r="N32"/>
  <c r="M32"/>
  <c r="O31"/>
  <c r="N31"/>
  <c r="M31"/>
  <c r="N30"/>
  <c r="M30"/>
  <c r="O30" s="1"/>
  <c r="N29"/>
  <c r="M29"/>
  <c r="O29" s="1"/>
  <c r="O28"/>
  <c r="N28"/>
  <c r="M28"/>
  <c r="O27"/>
  <c r="N27"/>
  <c r="M27"/>
  <c r="N26"/>
  <c r="M26"/>
  <c r="O26" s="1"/>
  <c r="N25"/>
  <c r="M25"/>
  <c r="O25" s="1"/>
  <c r="O24"/>
  <c r="N24"/>
  <c r="M24"/>
  <c r="O23"/>
  <c r="N23"/>
  <c r="M23"/>
  <c r="N22"/>
  <c r="M22"/>
  <c r="O22" s="1"/>
  <c r="N21"/>
  <c r="M21"/>
  <c r="O21" s="1"/>
  <c r="O20"/>
  <c r="N20"/>
  <c r="M20"/>
  <c r="O19"/>
  <c r="N19"/>
  <c r="M19"/>
  <c r="N18"/>
  <c r="M18"/>
  <c r="O18" s="1"/>
  <c r="N17"/>
  <c r="M17"/>
  <c r="O17" s="1"/>
  <c r="O16"/>
  <c r="N16"/>
  <c r="M16"/>
  <c r="O15"/>
  <c r="N15"/>
  <c r="M15"/>
  <c r="N14"/>
  <c r="M14"/>
  <c r="O14" s="1"/>
  <c r="N13"/>
  <c r="M13"/>
  <c r="O13" s="1"/>
  <c r="O12"/>
  <c r="N12"/>
  <c r="M12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 s="1"/>
  <c r="AK13"/>
  <c r="AE13"/>
  <c r="AD13"/>
  <c r="AC13"/>
  <c r="AB13"/>
  <c r="AA13"/>
  <c r="Z13"/>
  <c r="Y13"/>
  <c r="U13"/>
  <c r="S13" s="1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F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S25"/>
  <c r="AO24"/>
  <c r="AI24"/>
  <c r="S24"/>
  <c r="F24"/>
  <c r="AO23"/>
  <c r="AI23"/>
  <c r="S23"/>
  <c r="F23"/>
  <c r="AO22"/>
  <c r="AI22"/>
  <c r="AI21"/>
  <c r="F21"/>
  <c r="AI25" l="1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<sst xmlns="http://schemas.openxmlformats.org/spreadsheetml/2006/main" count="2844" uniqueCount="600">
  <si>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</si>
  <si>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</si>
  <si>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</si>
  <si>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</si>
  <si>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</si>
  <si>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</si>
  <si>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</si>
  <si>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</si>
  <si>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</si>
  <si>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</si>
  <si>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</si>
  <si>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</si>
  <si>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</si>
  <si>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</si>
  <si>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</si>
  <si>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</si>
  <si>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</si>
  <si>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</si>
  <si>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</si>
  <si>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</si>
  <si>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</si>
  <si>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</si>
  <si>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</si>
  <si>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</si>
  <si>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</si>
  <si>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</si>
  <si>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</si>
  <si>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</si>
  <si>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</si>
  <si>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</si>
  <si>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</si>
  <si>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</si>
  <si>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</si>
  <si>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</si>
  <si>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</si>
  <si>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</si>
  <si>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</si>
  <si>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</si>
  <si>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</si>
  <si>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</si>
  <si>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</si>
  <si>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</si>
  <si>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</si>
  <si>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</si>
  <si>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</si>
  <si>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</si>
  <si>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</si>
  <si>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</si>
  <si>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</si>
  <si>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</si>
  <si>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</si>
  <si>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</si>
  <si>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</si>
  <si>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</si>
  <si>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</si>
  <si>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</si>
  <si>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</si>
  <si>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</si>
  <si>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</si>
  <si>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</si>
  <si>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</si>
  <si>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</si>
  <si>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</si>
  <si>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</si>
  <si>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</si>
  <si>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</si>
  <si>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</si>
  <si>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</si>
  <si>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</si>
  <si>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</si>
  <si>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</si>
  <si>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</si>
  <si>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</si>
  <si>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</si>
  <si>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</si>
  <si>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</si>
  <si>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</si>
  <si>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</si>
  <si>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</si>
  <si>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</si>
  <si>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</si>
  <si>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</si>
  <si>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</si>
  <si>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</si>
  <si>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</si>
  <si>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</si>
  <si>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</si>
  <si>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</si>
  <si>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</si>
  <si>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</si>
  <si>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</si>
  <si>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</si>
  <si>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</si>
  <si>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</si>
  <si>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</si>
  <si>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</si>
  <si>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</si>
  <si>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</si>
  <si>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</si>
  <si>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</si>
  <si>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</si>
  <si>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</si>
  <si>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</si>
  <si>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</si>
  <si>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</si>
  <si>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</si>
  <si>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</si>
  <si>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</si>
  <si>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</si>
  <si>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</si>
  <si>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</si>
  <si>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</si>
  <si>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</si>
  <si>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</si>
  <si>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</si>
  <si>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</si>
  <si>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</si>
  <si>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</si>
  <si>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</si>
  <si>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</si>
  <si>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</si>
  <si>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</si>
  <si>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</si>
  <si>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</si>
  <si>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</si>
  <si>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</si>
  <si>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</si>
  <si>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</si>
  <si>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</si>
  <si>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</si>
  <si>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</si>
  <si>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</si>
  <si>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</si>
  <si>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</si>
  <si>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</si>
  <si>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</si>
  <si>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</si>
  <si>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</si>
  <si>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</si>
  <si>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</si>
  <si>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</si>
  <si>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</si>
  <si>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</si>
  <si>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</si>
  <si>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</si>
  <si>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</si>
  <si>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</si>
  <si>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</si>
  <si>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</si>
  <si>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</si>
  <si>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</si>
  <si>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</si>
  <si>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</si>
  <si>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</si>
  <si>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</si>
  <si>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</si>
  <si>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</si>
  <si>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</si>
  <si>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</si>
  <si>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</si>
  <si>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</si>
  <si>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</si>
  <si>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</si>
  <si>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</si>
  <si>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</si>
  <si>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</si>
  <si>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</si>
  <si>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</si>
  <si>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</si>
  <si>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</si>
  <si>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</si>
  <si>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</si>
  <si>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</si>
  <si>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</si>
  <si>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</si>
  <si>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</si>
  <si>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</si>
  <si>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</si>
  <si>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</si>
  <si>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</si>
  <si>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</si>
  <si>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</si>
  <si>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</si>
  <si>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</si>
  <si>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</si>
  <si>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</si>
  <si>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</si>
  <si>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</si>
  <si>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</si>
  <si>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</si>
  <si>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</si>
  <si>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</si>
  <si>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</si>
  <si>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</si>
  <si>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</si>
  <si>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</si>
  <si>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</si>
  <si>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</si>
  <si>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</si>
  <si>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</si>
  <si>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</si>
  <si>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</si>
  <si>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</si>
  <si>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</si>
  <si>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</si>
  <si>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</si>
  <si>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</si>
  <si>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</si>
  <si>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</si>
  <si>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</si>
  <si>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</si>
  <si>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</si>
  <si>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</si>
  <si>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</si>
  <si>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</si>
  <si>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</si>
  <si>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</si>
  <si>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</si>
  <si>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</si>
  <si>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</si>
  <si>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</si>
  <si>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</si>
  <si>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</si>
  <si>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</si>
  <si>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</si>
  <si>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</si>
  <si>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</si>
  <si>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</si>
  <si>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</si>
  <si>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</si>
  <si>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</si>
  <si>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</si>
  <si>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</si>
  <si>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</si>
  <si>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</si>
  <si>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</si>
  <si>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</si>
  <si>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</si>
  <si>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</si>
  <si>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</si>
  <si>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</si>
  <si>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</si>
  <si>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</si>
  <si>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</si>
  <si>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</si>
  <si>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</si>
  <si>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</si>
  <si>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</si>
  <si>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</si>
  <si>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</si>
  <si>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</si>
  <si>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</si>
  <si>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</si>
  <si>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</si>
  <si>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</si>
  <si>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</si>
  <si>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</si>
  <si>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</si>
  <si>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</si>
  <si>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</si>
  <si>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</si>
  <si>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</si>
  <si>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</si>
  <si>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</si>
  <si>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</si>
  <si>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</si>
  <si>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</si>
  <si>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</si>
  <si>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</si>
  <si>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</si>
  <si>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</si>
  <si>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</si>
  <si>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</si>
  <si>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</si>
  <si>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</si>
  <si>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</si>
  <si>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</si>
  <si>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</si>
  <si>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</si>
  <si>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</si>
  <si>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</si>
  <si>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</si>
  <si>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</si>
  <si>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</si>
  <si>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</si>
  <si>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</si>
  <si>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</si>
  <si>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</si>
  <si>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</si>
  <si>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</si>
  <si>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</si>
  <si>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</si>
  <si>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</si>
  <si>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</si>
  <si>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</si>
  <si>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</si>
  <si>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</si>
  <si>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</si>
  <si>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</si>
  <si>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</si>
  <si>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</si>
  <si>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</si>
  <si>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</si>
  <si>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</si>
  <si>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</si>
  <si>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</si>
  <si>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</si>
  <si>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</si>
  <si>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</si>
  <si>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</si>
  <si>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</si>
  <si>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</si>
  <si>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</si>
  <si>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</si>
  <si>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</si>
  <si>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</si>
  <si>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</si>
  <si>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</si>
  <si>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</si>
  <si>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</si>
  <si>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</si>
  <si>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</si>
  <si>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</si>
  <si>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</si>
  <si>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</si>
  <si>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</si>
  <si>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</si>
  <si>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</si>
  <si>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</si>
  <si>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</si>
  <si>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</si>
  <si>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</si>
  <si>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</si>
  <si>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</si>
  <si>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</si>
  <si>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</si>
  <si>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</si>
  <si>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</si>
  <si>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</si>
  <si>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</si>
  <si>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</si>
  <si>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</si>
  <si>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</si>
  <si>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</si>
  <si>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</si>
  <si>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</si>
  <si>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</si>
  <si>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</si>
  <si>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</si>
  <si>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</si>
  <si>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</si>
  <si>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</si>
  <si>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</si>
  <si>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</si>
  <si>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</si>
  <si>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</si>
  <si>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</si>
  <si>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</si>
  <si>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</si>
  <si>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</si>
  <si>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</si>
  <si>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</si>
  <si>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</si>
  <si>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</si>
  <si>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</si>
  <si>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</si>
  <si>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</si>
  <si>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</si>
  <si>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</si>
  <si>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</si>
  <si>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</si>
  <si>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</si>
  <si>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</si>
  <si>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</si>
  <si>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</si>
  <si>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</si>
  <si>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</si>
  <si>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</si>
  <si>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</si>
  <si>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</si>
  <si>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</si>
  <si>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</si>
  <si>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</si>
  <si>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</si>
  <si>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</si>
  <si>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</si>
  <si>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</si>
  <si>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</si>
  <si>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</si>
  <si>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</si>
  <si>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</si>
  <si>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</si>
  <si>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</si>
  <si>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</si>
  <si>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</si>
  <si>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</si>
  <si>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</si>
  <si>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</si>
  <si>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</si>
  <si>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</si>
  <si>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</si>
  <si>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</si>
  <si>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</si>
  <si>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</si>
  <si>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</si>
  <si>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</si>
  <si>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</si>
  <si>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</si>
  <si>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</si>
  <si>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</si>
  <si>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</si>
  <si>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</si>
  <si>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</si>
  <si>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</si>
  <si>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</si>
  <si>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</si>
  <si>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</si>
  <si>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</si>
  <si>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</si>
  <si>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</si>
  <si>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</si>
  <si>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</si>
  <si>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</si>
  <si>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</si>
  <si>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</si>
  <si>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</si>
  <si>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</si>
  <si>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</si>
  <si>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</si>
  <si>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</si>
  <si>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</si>
  <si>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</si>
  <si>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</si>
  <si>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</si>
  <si>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</si>
  <si>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</si>
  <si>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</si>
  <si>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</si>
  <si>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</si>
  <si>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</si>
  <si>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</si>
  <si>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</si>
  <si>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</si>
  <si>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</si>
  <si>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</si>
  <si>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</si>
  <si>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</si>
  <si>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</si>
  <si>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</si>
  <si>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</si>
  <si>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</si>
  <si>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</si>
  <si>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</si>
  <si>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</si>
  <si>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</si>
  <si>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</si>
  <si>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</si>
  <si>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</si>
  <si>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</si>
  <si>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</si>
  <si>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</si>
  <si>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</si>
  <si>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</si>
  <si>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</si>
  <si>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</si>
  <si>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</si>
  <si>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</si>
  <si>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</si>
  <si>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</si>
  <si>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</si>
  <si>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</si>
  <si>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</si>
  <si>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</si>
  <si>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</si>
  <si>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</si>
  <si>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</si>
  <si>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</si>
  <si>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</si>
  <si>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</si>
  <si>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</si>
  <si>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</si>
  <si>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</si>
  <si>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</si>
  <si>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</si>
  <si>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</si>
  <si>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</si>
  <si>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</si>
  <si>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</si>
  <si>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</si>
  <si>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</si>
  <si>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</si>
  <si>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</si>
  <si>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</si>
  <si>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</si>
  <si>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</si>
  <si>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</si>
  <si>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</si>
  <si>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</si>
  <si>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</si>
  <si>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</si>
  <si>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</si>
  <si>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</si>
  <si>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</si>
  <si>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</si>
  <si>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</si>
  <si>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</si>
  <si>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</si>
  <si>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</si>
  <si>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</si>
  <si>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</si>
  <si>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</si>
  <si>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</si>
  <si>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</si>
  <si>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</si>
  <si>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</si>
  <si>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</si>
  <si>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</si>
  <si>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</si>
  <si>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</si>
  <si>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</si>
  <si>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</si>
  <si>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</si>
  <si>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</si>
  <si>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</si>
  <si>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</si>
  <si>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</si>
  <si>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</si>
  <si>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</si>
  <si>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</si>
  <si>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</si>
  <si>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</si>
  <si>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</si>
  <si>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</si>
  <si>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</si>
  <si>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</si>
  <si>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</si>
  <si>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</si>
  <si>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</si>
  <si>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</si>
  <si>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</si>
  <si>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</si>
  <si>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</si>
  <si>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</si>
  <si>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</si>
  <si>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</si>
  <si>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</si>
  <si>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</si>
  <si>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</si>
  <si>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</si>
  <si>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</si>
  <si>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</si>
  <si>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</si>
  <si>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</si>
  <si>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</si>
  <si>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</si>
  <si>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</si>
  <si>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</si>
  <si>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</si>
  <si>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</si>
  <si>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</si>
  <si>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"ГП №10"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</si>
  <si>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</si>
  <si>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</si>
  <si>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</si>
  <si>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</si>
  <si>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</si>
  <si>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</si>
  <si>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</si>
  <si>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</si>
  <si>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</si>
  <si>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</si>
  <si>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</si>
  <si>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</si>
  <si>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</si>
  <si>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</si>
  <si>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</si>
  <si>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</si>
  <si>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</si>
  <si>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</si>
  <si>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</si>
  <si>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</si>
  <si>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</si>
  <si>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</si>
  <si>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</si>
  <si>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</si>
  <si>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</si>
  <si>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</si>
  <si>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</si>
  <si>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</si>
  <si>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</si>
  <si>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</si>
  <si>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</si>
  <si>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</si>
  <si>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(7)гинекологические для детей</t>
  </si>
  <si>
    <t>(55)педиатрические соматические</t>
  </si>
  <si>
    <t>(68)педиатрии</t>
  </si>
  <si>
    <t>(71)терапевтические</t>
  </si>
  <si>
    <t>(97)терапии</t>
  </si>
  <si>
    <t>Приложение №1 к Протоколу заседания Комиссии по разработке ТП ОМС №13 от 28.08.2025</t>
  </si>
  <si>
    <t>с 01.07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</si>
</sst>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01" t="s">
        <v>559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7"/>
      <c r="V1" s="27"/>
      <c r="W1" s="27"/>
      <c r="X1" s="27"/>
      <c r="Y1" s="27"/>
      <c r="Z1" s="27"/>
      <c r="AA1" s="1"/>
      <c r="AB1" s="1"/>
      <c r="AC1" s="196"/>
      <c r="AD1" s="196"/>
      <c r="AE1" s="196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300022</v>
      </c>
      <c r="C3" s="197" t="s">
        <v>106</v>
      </c>
      <c r="D3" s="197"/>
      <c r="E3" s="197"/>
      <c r="F3" s="198" t="s">
        <v>560</v>
      </c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200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6" t="s">
        <v>139</v>
      </c>
      <c r="S4" s="196"/>
      <c r="T4" s="196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3" t="s">
        <v>0</v>
      </c>
      <c r="B5" s="218" t="s">
        <v>153</v>
      </c>
      <c r="C5" s="221" t="s">
        <v>107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3"/>
      <c r="AF5" s="222" t="s">
        <v>108</v>
      </c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3"/>
      <c r="AU5" s="221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194"/>
      <c r="B6" s="219"/>
      <c r="C6" s="210" t="s">
        <v>110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2"/>
      <c r="P6" s="213" t="s">
        <v>111</v>
      </c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2"/>
      <c r="AC6" s="213" t="s">
        <v>112</v>
      </c>
      <c r="AD6" s="211"/>
      <c r="AE6" s="214"/>
      <c r="AF6" s="211" t="s">
        <v>110</v>
      </c>
      <c r="AG6" s="211"/>
      <c r="AH6" s="211"/>
      <c r="AI6" s="211"/>
      <c r="AJ6" s="211"/>
      <c r="AK6" s="212"/>
      <c r="AL6" s="213" t="s">
        <v>111</v>
      </c>
      <c r="AM6" s="211"/>
      <c r="AN6" s="211"/>
      <c r="AO6" s="211"/>
      <c r="AP6" s="211"/>
      <c r="AQ6" s="212"/>
      <c r="AR6" s="232" t="s">
        <v>112</v>
      </c>
      <c r="AS6" s="232"/>
      <c r="AT6" s="213"/>
      <c r="AU6" s="207" t="s">
        <v>110</v>
      </c>
      <c r="AV6" s="208"/>
      <c r="AW6" s="209"/>
      <c r="AX6" s="215" t="s">
        <v>111</v>
      </c>
      <c r="AY6" s="216"/>
      <c r="AZ6" s="217"/>
      <c r="BA6" s="213" t="s">
        <v>112</v>
      </c>
      <c r="BB6" s="235"/>
      <c r="BC6" s="236"/>
      <c r="BD6" s="6"/>
      <c r="BE6" s="6"/>
      <c r="BF6" s="6"/>
    </row>
    <row r="7" spans="1:58" ht="19.5" customHeight="1">
      <c r="A7" s="194"/>
      <c r="B7" s="219"/>
      <c r="C7" s="237" t="s">
        <v>113</v>
      </c>
      <c r="D7" s="202" t="s">
        <v>114</v>
      </c>
      <c r="E7" s="204" t="s">
        <v>115</v>
      </c>
      <c r="F7" s="204"/>
      <c r="G7" s="204"/>
      <c r="H7" s="205"/>
      <c r="I7" s="206" t="s">
        <v>116</v>
      </c>
      <c r="J7" s="204"/>
      <c r="K7" s="204"/>
      <c r="L7" s="205"/>
      <c r="M7" s="204" t="s">
        <v>117</v>
      </c>
      <c r="N7" s="204"/>
      <c r="O7" s="204"/>
      <c r="P7" s="203" t="s">
        <v>113</v>
      </c>
      <c r="Q7" s="203" t="s">
        <v>114</v>
      </c>
      <c r="R7" s="226" t="s">
        <v>115</v>
      </c>
      <c r="S7" s="227"/>
      <c r="T7" s="227"/>
      <c r="U7" s="228"/>
      <c r="V7" s="240" t="s">
        <v>116</v>
      </c>
      <c r="W7" s="240"/>
      <c r="X7" s="240"/>
      <c r="Y7" s="240"/>
      <c r="Z7" s="206" t="s">
        <v>97</v>
      </c>
      <c r="AA7" s="204"/>
      <c r="AB7" s="205"/>
      <c r="AC7" s="224" t="s">
        <v>118</v>
      </c>
      <c r="AD7" s="224" t="s">
        <v>119</v>
      </c>
      <c r="AE7" s="241" t="s">
        <v>120</v>
      </c>
      <c r="AF7" s="243" t="s">
        <v>113</v>
      </c>
      <c r="AG7" s="203" t="s">
        <v>114</v>
      </c>
      <c r="AH7" s="245" t="s">
        <v>121</v>
      </c>
      <c r="AI7" s="229" t="s">
        <v>118</v>
      </c>
      <c r="AJ7" s="233" t="s">
        <v>119</v>
      </c>
      <c r="AK7" s="229" t="s">
        <v>120</v>
      </c>
      <c r="AL7" s="202" t="s">
        <v>113</v>
      </c>
      <c r="AM7" s="203" t="s">
        <v>114</v>
      </c>
      <c r="AN7" s="245" t="s">
        <v>121</v>
      </c>
      <c r="AO7" s="229" t="s">
        <v>118</v>
      </c>
      <c r="AP7" s="253" t="s">
        <v>119</v>
      </c>
      <c r="AQ7" s="229" t="s">
        <v>120</v>
      </c>
      <c r="AR7" s="249" t="s">
        <v>118</v>
      </c>
      <c r="AS7" s="249" t="s">
        <v>119</v>
      </c>
      <c r="AT7" s="255" t="s">
        <v>120</v>
      </c>
      <c r="AU7" s="257" t="s">
        <v>118</v>
      </c>
      <c r="AV7" s="251" t="s">
        <v>119</v>
      </c>
      <c r="AW7" s="249" t="s">
        <v>120</v>
      </c>
      <c r="AX7" s="249" t="s">
        <v>118</v>
      </c>
      <c r="AY7" s="251" t="s">
        <v>119</v>
      </c>
      <c r="AZ7" s="249" t="s">
        <v>120</v>
      </c>
      <c r="BA7" s="249" t="s">
        <v>118</v>
      </c>
      <c r="BB7" s="249" t="s">
        <v>119</v>
      </c>
      <c r="BC7" s="247" t="s">
        <v>120</v>
      </c>
      <c r="BD7" s="9"/>
      <c r="BE7" s="9"/>
      <c r="BF7" s="9"/>
    </row>
    <row r="8" spans="1:58" ht="145.5" customHeight="1" thickBot="1">
      <c r="A8" s="195"/>
      <c r="B8" s="220"/>
      <c r="C8" s="238"/>
      <c r="D8" s="203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9"/>
      <c r="Q8" s="239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5"/>
      <c r="AD8" s="225"/>
      <c r="AE8" s="242"/>
      <c r="AF8" s="244"/>
      <c r="AG8" s="239"/>
      <c r="AH8" s="246"/>
      <c r="AI8" s="224"/>
      <c r="AJ8" s="234"/>
      <c r="AK8" s="224"/>
      <c r="AL8" s="203"/>
      <c r="AM8" s="239"/>
      <c r="AN8" s="246"/>
      <c r="AO8" s="224"/>
      <c r="AP8" s="254"/>
      <c r="AQ8" s="224"/>
      <c r="AR8" s="250"/>
      <c r="AS8" s="250"/>
      <c r="AT8" s="256"/>
      <c r="AU8" s="258"/>
      <c r="AV8" s="252"/>
      <c r="AW8" s="250"/>
      <c r="AX8" s="250"/>
      <c r="AY8" s="252"/>
      <c r="AZ8" s="250"/>
      <c r="BA8" s="250"/>
      <c r="BB8" s="250"/>
      <c r="BC8" s="248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22</v>
      </c>
      <c r="AJ13" s="62">
        <v>874</v>
      </c>
      <c r="AK13" s="30">
        <f t="shared" si="16"/>
        <v>6555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22</v>
      </c>
      <c r="AS13" s="37">
        <f t="shared" si="20"/>
        <v>874</v>
      </c>
      <c r="AT13" s="63">
        <f t="shared" si="21"/>
        <v>6555</v>
      </c>
      <c r="AU13" s="30">
        <f t="shared" si="22"/>
        <v>22</v>
      </c>
      <c r="AV13" s="185">
        <f t="shared" si="23"/>
        <v>874</v>
      </c>
      <c r="AW13" s="30">
        <f t="shared" si="24"/>
        <v>6555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22</v>
      </c>
      <c r="BB13" s="184">
        <f t="shared" si="29"/>
        <v>874</v>
      </c>
      <c r="BC13" s="56">
        <f t="shared" si="30"/>
        <v>6555</v>
      </c>
      <c r="BD13" s="9">
        <f t="shared" si="31"/>
        <v>22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3</v>
      </c>
      <c r="AQ15" s="30">
        <f t="shared" si="18"/>
        <v>0</v>
      </c>
      <c r="AR15" s="30" t="str">
        <f t="shared" si="19"/>
        <v/>
      </c>
      <c r="AS15" s="186">
        <f t="shared" si="20"/>
        <v>3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3</v>
      </c>
      <c r="AZ15" s="30">
        <f t="shared" si="27"/>
        <v>0</v>
      </c>
      <c r="BA15" s="30" t="str">
        <f t="shared" si="28"/>
        <v/>
      </c>
      <c r="BB15" s="184">
        <f t="shared" si="29"/>
        <v>3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16</v>
      </c>
      <c r="AP25" s="36">
        <v>489</v>
      </c>
      <c r="AQ25" s="30">
        <f t="shared" si="18"/>
        <v>4988</v>
      </c>
      <c r="AR25" s="30" t="str">
        <f t="shared" si="19"/>
        <v/>
      </c>
      <c r="AS25" s="37">
        <f t="shared" si="20"/>
        <v>489</v>
      </c>
      <c r="AT25" s="63">
        <f t="shared" si="21"/>
        <v>4988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16</v>
      </c>
      <c r="AY25" s="137">
        <f t="shared" si="26"/>
        <v>489</v>
      </c>
      <c r="AZ25" s="30">
        <f t="shared" si="27"/>
        <v>4988</v>
      </c>
      <c r="BA25" s="30" t="str">
        <f t="shared" si="28"/>
        <v/>
      </c>
      <c r="BB25" s="184">
        <f t="shared" si="29"/>
        <v>489</v>
      </c>
      <c r="BC25" s="56">
        <f t="shared" si="30"/>
        <v>4988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60</v>
      </c>
      <c r="AJ32" s="62">
        <v>1616</v>
      </c>
      <c r="AK32" s="30">
        <f t="shared" si="16"/>
        <v>19069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1616</v>
      </c>
      <c r="AT32" s="63">
        <f t="shared" si="21"/>
        <v>19069</v>
      </c>
      <c r="AU32" s="30">
        <f t="shared" si="22"/>
        <v>60</v>
      </c>
      <c r="AV32" s="185">
        <f t="shared" si="23"/>
        <v>1616</v>
      </c>
      <c r="AW32" s="30">
        <f t="shared" si="24"/>
        <v>19069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1616</v>
      </c>
      <c r="BC32" s="56">
        <f t="shared" si="30"/>
        <v>19069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82</v>
      </c>
      <c r="AJ39" s="187">
        <f>SUM(AJ10:AJ38)</f>
        <v>2490</v>
      </c>
      <c r="AK39" s="156">
        <f>SUM(AK10:AK38)</f>
        <v>25624</v>
      </c>
      <c r="AO39" s="156">
        <f t="shared" ref="AO39:BC39" si="34">SUM(AO10:AO38)</f>
        <v>16</v>
      </c>
      <c r="AP39" s="187">
        <f t="shared" si="34"/>
        <v>492</v>
      </c>
      <c r="AQ39" s="156">
        <f t="shared" si="34"/>
        <v>4988</v>
      </c>
      <c r="AR39" s="156">
        <f t="shared" si="34"/>
        <v>22</v>
      </c>
      <c r="AS39" s="187">
        <f t="shared" si="34"/>
        <v>2982</v>
      </c>
      <c r="AT39" s="156">
        <f t="shared" si="34"/>
        <v>30612</v>
      </c>
      <c r="AU39" s="156">
        <f t="shared" si="34"/>
        <v>82</v>
      </c>
      <c r="AV39" s="187">
        <f t="shared" si="34"/>
        <v>2490</v>
      </c>
      <c r="AW39" s="156">
        <f t="shared" si="34"/>
        <v>25624</v>
      </c>
      <c r="AX39" s="156">
        <f t="shared" si="34"/>
        <v>16</v>
      </c>
      <c r="AY39" s="187">
        <f t="shared" si="34"/>
        <v>492</v>
      </c>
      <c r="AZ39" s="156">
        <f t="shared" si="34"/>
        <v>4988</v>
      </c>
      <c r="BA39" s="156">
        <f t="shared" si="34"/>
        <v>22</v>
      </c>
      <c r="BB39" s="187">
        <f t="shared" si="34"/>
        <v>2982</v>
      </c>
      <c r="BC39" s="156">
        <f t="shared" si="34"/>
        <v>30612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300022</v>
      </c>
      <c r="C1" s="67"/>
      <c r="D1" s="263" t="s">
        <v>560</v>
      </c>
      <c r="E1" s="263"/>
      <c r="F1" s="263"/>
      <c r="G1" s="263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4"/>
      <c r="B4" s="266" t="s">
        <v>153</v>
      </c>
      <c r="C4" s="266" t="s">
        <v>152</v>
      </c>
      <c r="D4" s="268" t="s">
        <v>151</v>
      </c>
      <c r="E4" s="259" t="s">
        <v>91</v>
      </c>
      <c r="F4" s="260"/>
      <c r="G4" s="261"/>
      <c r="H4" s="262" t="s">
        <v>92</v>
      </c>
      <c r="I4" s="260"/>
      <c r="J4" s="270"/>
      <c r="K4" s="259" t="s">
        <v>93</v>
      </c>
      <c r="L4" s="260"/>
      <c r="M4" s="261"/>
      <c r="N4" s="262" t="s">
        <v>94</v>
      </c>
      <c r="O4" s="260"/>
      <c r="P4" s="261"/>
    </row>
    <row r="5" spans="1:16" ht="39.75" thickBot="1">
      <c r="A5" s="265"/>
      <c r="B5" s="267"/>
      <c r="C5" s="267"/>
      <c r="D5" s="269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874</v>
      </c>
      <c r="L9" s="48">
        <v>0</v>
      </c>
      <c r="M9" s="75">
        <f t="shared" si="2"/>
        <v>874</v>
      </c>
      <c r="N9" s="82">
        <f t="shared" si="3"/>
        <v>874</v>
      </c>
      <c r="O9" s="46">
        <f t="shared" si="4"/>
        <v>0</v>
      </c>
      <c r="P9" s="75">
        <f t="shared" si="5"/>
        <v>874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3</v>
      </c>
      <c r="M12" s="75">
        <f t="shared" si="2"/>
        <v>3</v>
      </c>
      <c r="N12" s="82">
        <f t="shared" si="3"/>
        <v>0</v>
      </c>
      <c r="O12" s="46">
        <f t="shared" si="4"/>
        <v>3</v>
      </c>
      <c r="P12" s="75">
        <f t="shared" si="5"/>
        <v>3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489</v>
      </c>
      <c r="M22" s="75">
        <f t="shared" si="2"/>
        <v>489</v>
      </c>
      <c r="N22" s="82">
        <f t="shared" si="3"/>
        <v>0</v>
      </c>
      <c r="O22" s="46">
        <f t="shared" si="4"/>
        <v>489</v>
      </c>
      <c r="P22" s="75">
        <f t="shared" si="5"/>
        <v>489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1616</v>
      </c>
      <c r="L29" s="48">
        <v>0</v>
      </c>
      <c r="M29" s="75">
        <f t="shared" si="2"/>
        <v>1616</v>
      </c>
      <c r="N29" s="82">
        <f t="shared" si="3"/>
        <v>1616</v>
      </c>
      <c r="O29" s="46">
        <f t="shared" si="4"/>
        <v>0</v>
      </c>
      <c r="P29" s="75">
        <f t="shared" si="5"/>
        <v>1616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2490</v>
      </c>
      <c r="L36" s="188">
        <f t="shared" si="6"/>
        <v>492</v>
      </c>
      <c r="M36" s="188">
        <f t="shared" si="6"/>
        <v>2982</v>
      </c>
      <c r="N36" s="188">
        <f t="shared" si="6"/>
        <v>2490</v>
      </c>
      <c r="O36" s="188">
        <f t="shared" si="6"/>
        <v>492</v>
      </c>
      <c r="P36" s="188">
        <f t="shared" si="6"/>
        <v>2982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B7" sqref="B7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2.25" customHeight="1">
      <c r="A1" s="103"/>
      <c r="B1" s="103"/>
      <c r="C1" s="127"/>
      <c r="M1" s="271" t="s">
        <v>598</v>
      </c>
      <c r="N1" s="271"/>
      <c r="O1" s="271"/>
    </row>
    <row r="2" spans="1:15">
      <c r="C2" s="177">
        <v>300022</v>
      </c>
      <c r="D2" s="272" t="s">
        <v>560</v>
      </c>
      <c r="E2" s="272"/>
      <c r="F2" s="272"/>
      <c r="G2" s="272"/>
      <c r="H2" s="272"/>
      <c r="I2" s="272"/>
      <c r="J2" s="272"/>
      <c r="K2" s="272"/>
      <c r="N2" s="273"/>
      <c r="O2" s="273"/>
    </row>
    <row r="3" spans="1:15">
      <c r="C3" s="127" t="s">
        <v>98</v>
      </c>
      <c r="D3" s="274" t="s">
        <v>100</v>
      </c>
      <c r="E3" s="274"/>
      <c r="F3" s="274"/>
      <c r="G3" s="274"/>
      <c r="H3" s="274"/>
      <c r="I3" s="274"/>
      <c r="J3" s="274"/>
      <c r="K3" s="274"/>
      <c r="L3" s="274"/>
    </row>
    <row r="4" spans="1:15">
      <c r="E4" s="106"/>
      <c r="F4" s="106"/>
    </row>
    <row r="5" spans="1:15" ht="68.25" customHeight="1">
      <c r="A5" s="275" t="s">
        <v>138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</row>
    <row r="6" spans="1:15" ht="21" customHeight="1">
      <c r="A6" s="108" t="s">
        <v>146</v>
      </c>
      <c r="B6" s="108" t="s">
        <v>599</v>
      </c>
      <c r="C6" s="114"/>
      <c r="D6" s="111" t="s">
        <v>311</v>
      </c>
      <c r="E6" s="276" t="s">
        <v>310</v>
      </c>
      <c r="F6" s="276"/>
      <c r="G6" s="276"/>
      <c r="H6" s="276"/>
      <c r="I6" s="276"/>
      <c r="J6" s="276"/>
      <c r="K6" s="276"/>
      <c r="L6" s="276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76" t="s">
        <v>310</v>
      </c>
      <c r="F7" s="276"/>
      <c r="G7" s="276"/>
      <c r="H7" s="276"/>
      <c r="I7" s="276"/>
      <c r="J7" s="276"/>
      <c r="K7" s="276"/>
      <c r="L7" s="276"/>
      <c r="M7" s="112"/>
      <c r="N7" s="277" t="s">
        <v>140</v>
      </c>
      <c r="O7" s="277"/>
    </row>
    <row r="8" spans="1:15" ht="15" customHeight="1">
      <c r="A8" s="284" t="s">
        <v>0</v>
      </c>
      <c r="B8" s="284" t="s">
        <v>308</v>
      </c>
      <c r="C8" s="287" t="s">
        <v>1</v>
      </c>
      <c r="D8" s="278" t="s">
        <v>91</v>
      </c>
      <c r="E8" s="279"/>
      <c r="F8" s="280"/>
      <c r="G8" s="278" t="s">
        <v>92</v>
      </c>
      <c r="H8" s="279"/>
      <c r="I8" s="280"/>
      <c r="J8" s="278" t="s">
        <v>93</v>
      </c>
      <c r="K8" s="279"/>
      <c r="L8" s="280"/>
      <c r="M8" s="278" t="s">
        <v>94</v>
      </c>
      <c r="N8" s="279"/>
      <c r="O8" s="280"/>
    </row>
    <row r="9" spans="1:15" ht="35.25" customHeight="1">
      <c r="A9" s="285"/>
      <c r="B9" s="285"/>
      <c r="C9" s="288"/>
      <c r="D9" s="281"/>
      <c r="E9" s="282"/>
      <c r="F9" s="283"/>
      <c r="G9" s="281"/>
      <c r="H9" s="282"/>
      <c r="I9" s="283"/>
      <c r="J9" s="281"/>
      <c r="K9" s="282"/>
      <c r="L9" s="283"/>
      <c r="M9" s="281"/>
      <c r="N9" s="282"/>
      <c r="O9" s="283"/>
    </row>
    <row r="10" spans="1:15" s="119" customFormat="1" ht="39" customHeight="1" thickBot="1">
      <c r="A10" s="286"/>
      <c r="B10" s="286"/>
      <c r="C10" s="28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874</v>
      </c>
      <c r="K12" s="168">
        <v>3</v>
      </c>
      <c r="L12" s="169">
        <v>877</v>
      </c>
      <c r="M12" s="168">
        <f t="shared" si="0"/>
        <v>874</v>
      </c>
      <c r="N12" s="168">
        <f t="shared" si="1"/>
        <v>3</v>
      </c>
      <c r="O12" s="169">
        <f t="shared" si="2"/>
        <v>877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224</v>
      </c>
      <c r="K13" s="158">
        <v>1</v>
      </c>
      <c r="L13" s="122">
        <v>225</v>
      </c>
      <c r="M13" s="123">
        <f t="shared" si="0"/>
        <v>224</v>
      </c>
      <c r="N13" s="123">
        <f t="shared" si="1"/>
        <v>1</v>
      </c>
      <c r="O13" s="122">
        <f t="shared" si="2"/>
        <v>225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650</v>
      </c>
      <c r="K14" s="158">
        <v>2</v>
      </c>
      <c r="L14" s="122">
        <v>652</v>
      </c>
      <c r="M14" s="123">
        <f t="shared" si="0"/>
        <v>650</v>
      </c>
      <c r="N14" s="123">
        <f t="shared" si="1"/>
        <v>2</v>
      </c>
      <c r="O14" s="122">
        <f t="shared" si="2"/>
        <v>652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476</v>
      </c>
      <c r="L50" s="169">
        <v>476</v>
      </c>
      <c r="M50" s="168">
        <f t="shared" si="0"/>
        <v>0</v>
      </c>
      <c r="N50" s="168">
        <f t="shared" si="1"/>
        <v>476</v>
      </c>
      <c r="O50" s="169">
        <f t="shared" si="2"/>
        <v>476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476</v>
      </c>
      <c r="L55" s="122">
        <v>476</v>
      </c>
      <c r="M55" s="123">
        <f t="shared" si="0"/>
        <v>0</v>
      </c>
      <c r="N55" s="123">
        <f t="shared" si="1"/>
        <v>476</v>
      </c>
      <c r="O55" s="122">
        <f t="shared" si="2"/>
        <v>476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1605</v>
      </c>
      <c r="K64" s="168">
        <v>0</v>
      </c>
      <c r="L64" s="169">
        <v>1605</v>
      </c>
      <c r="M64" s="168">
        <f t="shared" si="0"/>
        <v>1605</v>
      </c>
      <c r="N64" s="168">
        <f t="shared" si="1"/>
        <v>0</v>
      </c>
      <c r="O64" s="169">
        <f t="shared" si="2"/>
        <v>1605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1605</v>
      </c>
      <c r="K65" s="158">
        <v>0</v>
      </c>
      <c r="L65" s="125">
        <v>1605</v>
      </c>
      <c r="M65" s="123">
        <f t="shared" si="0"/>
        <v>1605</v>
      </c>
      <c r="N65" s="123">
        <f t="shared" si="1"/>
        <v>0</v>
      </c>
      <c r="O65" s="122">
        <f t="shared" si="2"/>
        <v>1605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1</v>
      </c>
      <c r="K74" s="168">
        <v>0</v>
      </c>
      <c r="L74" s="169">
        <v>1</v>
      </c>
      <c r="M74" s="168">
        <f t="shared" si="0"/>
        <v>1</v>
      </c>
      <c r="N74" s="168">
        <f t="shared" si="1"/>
        <v>0</v>
      </c>
      <c r="O74" s="169">
        <f t="shared" si="2"/>
        <v>1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1</v>
      </c>
      <c r="K75" s="158">
        <v>0</v>
      </c>
      <c r="L75" s="122">
        <v>1</v>
      </c>
      <c r="M75" s="123">
        <f t="shared" ref="M75:M138" si="3">D75+G75+J75</f>
        <v>1</v>
      </c>
      <c r="N75" s="123">
        <f t="shared" ref="N75:N138" si="4">E75+H75+K75</f>
        <v>0</v>
      </c>
      <c r="O75" s="122">
        <f t="shared" ref="O75:O138" si="5">M75+N75</f>
        <v>1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9</v>
      </c>
      <c r="K159" s="168">
        <v>13</v>
      </c>
      <c r="L159" s="169">
        <v>22</v>
      </c>
      <c r="M159" s="168">
        <f t="shared" si="6"/>
        <v>9</v>
      </c>
      <c r="N159" s="168">
        <f t="shared" si="7"/>
        <v>13</v>
      </c>
      <c r="O159" s="169">
        <f t="shared" si="8"/>
        <v>22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9</v>
      </c>
      <c r="K160" s="158">
        <v>13</v>
      </c>
      <c r="L160" s="122">
        <v>22</v>
      </c>
      <c r="M160" s="123">
        <f t="shared" si="6"/>
        <v>9</v>
      </c>
      <c r="N160" s="123">
        <f t="shared" si="7"/>
        <v>13</v>
      </c>
      <c r="O160" s="122">
        <f t="shared" si="8"/>
        <v>22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2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1</v>
      </c>
      <c r="K207" s="168">
        <v>0</v>
      </c>
      <c r="L207" s="169">
        <v>1</v>
      </c>
      <c r="M207" s="168">
        <f t="shared" si="9"/>
        <v>1</v>
      </c>
      <c r="N207" s="168">
        <f t="shared" si="10"/>
        <v>0</v>
      </c>
      <c r="O207" s="169">
        <f t="shared" si="11"/>
        <v>1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1</v>
      </c>
      <c r="K208" s="158">
        <v>0</v>
      </c>
      <c r="L208" s="122">
        <v>1</v>
      </c>
      <c r="M208" s="123">
        <f t="shared" si="9"/>
        <v>1</v>
      </c>
      <c r="N208" s="123">
        <f t="shared" si="10"/>
        <v>0</v>
      </c>
      <c r="O208" s="122">
        <f t="shared" si="11"/>
        <v>1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190" t="s">
        <v>97</v>
      </c>
      <c r="C262" s="191"/>
      <c r="D262" s="192">
        <v>0</v>
      </c>
      <c r="E262" s="192">
        <v>0</v>
      </c>
      <c r="F262" s="192">
        <v>0</v>
      </c>
      <c r="G262" s="192">
        <v>0</v>
      </c>
      <c r="H262" s="192">
        <v>0</v>
      </c>
      <c r="I262" s="192">
        <v>0</v>
      </c>
      <c r="J262" s="192">
        <v>2490</v>
      </c>
      <c r="K262" s="192">
        <v>492</v>
      </c>
      <c r="L262" s="192">
        <v>2982</v>
      </c>
      <c r="M262" s="192">
        <f t="shared" si="9"/>
        <v>2490</v>
      </c>
      <c r="N262" s="192">
        <f t="shared" si="10"/>
        <v>492</v>
      </c>
      <c r="O262" s="192">
        <f t="shared" si="11"/>
        <v>2982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605"/>
        <filter val="22"/>
        <filter val="225"/>
        <filter val="2982"/>
        <filter val="476"/>
        <filter val="652"/>
        <filter val="877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A8:A10"/>
    <mergeCell ref="C8:C10"/>
    <mergeCell ref="D8:F9"/>
    <mergeCell ref="G8:I9"/>
    <mergeCell ref="B8:B10"/>
    <mergeCell ref="E7:L7"/>
    <mergeCell ref="N7:O7"/>
    <mergeCell ref="E6:L6"/>
    <mergeCell ref="J8:L9"/>
    <mergeCell ref="M8:O9"/>
    <mergeCell ref="M1:O1"/>
    <mergeCell ref="D2:K2"/>
    <mergeCell ref="N2:O2"/>
    <mergeCell ref="D3:L3"/>
    <mergeCell ref="A5:O5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300022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7"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76" t="s">
        <v>591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76" t="s">
        <v>592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  <c r="P6" s="106"/>
    </row>
    <row r="7" spans="1:17" ht="15" customHeight="1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7" ht="35.25" customHeight="1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7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874</v>
      </c>
      <c r="K11" s="168">
        <v>0</v>
      </c>
      <c r="L11" s="169">
        <v>874</v>
      </c>
      <c r="M11" s="168">
        <f t="shared" si="0"/>
        <v>874</v>
      </c>
      <c r="N11" s="168">
        <f t="shared" si="1"/>
        <v>0</v>
      </c>
      <c r="O11" s="169">
        <f t="shared" si="2"/>
        <v>874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224</v>
      </c>
      <c r="K12" s="158">
        <v>0</v>
      </c>
      <c r="L12" s="122">
        <v>224</v>
      </c>
      <c r="M12" s="123">
        <f t="shared" si="0"/>
        <v>224</v>
      </c>
      <c r="N12" s="123">
        <f t="shared" si="1"/>
        <v>0</v>
      </c>
      <c r="O12" s="122">
        <f t="shared" si="2"/>
        <v>224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650</v>
      </c>
      <c r="K13" s="158">
        <v>0</v>
      </c>
      <c r="L13" s="122">
        <v>650</v>
      </c>
      <c r="M13" s="123">
        <f t="shared" si="0"/>
        <v>650</v>
      </c>
      <c r="N13" s="123">
        <f t="shared" si="1"/>
        <v>0</v>
      </c>
      <c r="O13" s="122">
        <f t="shared" si="2"/>
        <v>650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874</v>
      </c>
      <c r="K261" s="116">
        <v>0</v>
      </c>
      <c r="L261" s="116">
        <v>874</v>
      </c>
      <c r="M261" s="116">
        <f t="shared" si="9"/>
        <v>874</v>
      </c>
      <c r="N261" s="116">
        <f t="shared" si="10"/>
        <v>0</v>
      </c>
      <c r="O261" s="116">
        <f t="shared" si="11"/>
        <v>874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300022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5">
      <c r="A2" s="103"/>
      <c r="B2" s="103"/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>
      <c r="A5" s="108" t="s">
        <v>146</v>
      </c>
      <c r="B5" s="108"/>
      <c r="C5" s="114"/>
      <c r="D5" s="111" t="s">
        <v>311</v>
      </c>
      <c r="E5" s="276" t="s">
        <v>593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6" t="s">
        <v>592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</row>
    <row r="7" spans="1:15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5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5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3</v>
      </c>
      <c r="L11" s="169">
        <v>3</v>
      </c>
      <c r="M11" s="168">
        <f t="shared" si="0"/>
        <v>0</v>
      </c>
      <c r="N11" s="168">
        <f t="shared" si="1"/>
        <v>3</v>
      </c>
      <c r="O11" s="169">
        <f t="shared" si="2"/>
        <v>3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1</v>
      </c>
      <c r="L12" s="122">
        <v>1</v>
      </c>
      <c r="M12" s="123">
        <f t="shared" si="0"/>
        <v>0</v>
      </c>
      <c r="N12" s="123">
        <f t="shared" si="1"/>
        <v>1</v>
      </c>
      <c r="O12" s="122">
        <f t="shared" si="2"/>
        <v>1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2</v>
      </c>
      <c r="L13" s="122">
        <v>2</v>
      </c>
      <c r="M13" s="123">
        <f t="shared" si="0"/>
        <v>0</v>
      </c>
      <c r="N13" s="123">
        <f t="shared" si="1"/>
        <v>2</v>
      </c>
      <c r="O13" s="122">
        <f t="shared" si="2"/>
        <v>2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</v>
      </c>
      <c r="L261" s="116">
        <v>3</v>
      </c>
      <c r="M261" s="116">
        <f t="shared" si="9"/>
        <v>0</v>
      </c>
      <c r="N261" s="116">
        <f t="shared" si="10"/>
        <v>3</v>
      </c>
      <c r="O261" s="116">
        <f t="shared" si="11"/>
        <v>3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300022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5">
      <c r="A2" s="103"/>
      <c r="B2" s="103"/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>
      <c r="A5" s="108" t="s">
        <v>146</v>
      </c>
      <c r="B5" s="108"/>
      <c r="C5" s="114"/>
      <c r="D5" s="111" t="s">
        <v>311</v>
      </c>
      <c r="E5" s="276" t="s">
        <v>594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6" t="s">
        <v>595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</row>
    <row r="7" spans="1:15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5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5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476</v>
      </c>
      <c r="L49" s="169">
        <v>476</v>
      </c>
      <c r="M49" s="168">
        <f t="shared" si="0"/>
        <v>0</v>
      </c>
      <c r="N49" s="168">
        <f t="shared" si="1"/>
        <v>476</v>
      </c>
      <c r="O49" s="169">
        <f t="shared" si="2"/>
        <v>476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476</v>
      </c>
      <c r="L54" s="122">
        <v>476</v>
      </c>
      <c r="M54" s="123">
        <f t="shared" si="0"/>
        <v>0</v>
      </c>
      <c r="N54" s="123">
        <f t="shared" si="1"/>
        <v>476</v>
      </c>
      <c r="O54" s="122">
        <f t="shared" si="2"/>
        <v>476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13</v>
      </c>
      <c r="L158" s="169">
        <v>13</v>
      </c>
      <c r="M158" s="168">
        <f t="shared" si="6"/>
        <v>0</v>
      </c>
      <c r="N158" s="168">
        <f t="shared" si="7"/>
        <v>13</v>
      </c>
      <c r="O158" s="169">
        <f t="shared" si="8"/>
        <v>13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13</v>
      </c>
      <c r="L159" s="122">
        <v>13</v>
      </c>
      <c r="M159" s="123">
        <f t="shared" si="6"/>
        <v>0</v>
      </c>
      <c r="N159" s="123">
        <f t="shared" si="7"/>
        <v>13</v>
      </c>
      <c r="O159" s="122">
        <f t="shared" si="8"/>
        <v>13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489</v>
      </c>
      <c r="L261" s="116">
        <v>489</v>
      </c>
      <c r="M261" s="116">
        <f t="shared" si="9"/>
        <v>0</v>
      </c>
      <c r="N261" s="116">
        <f t="shared" si="10"/>
        <v>489</v>
      </c>
      <c r="O261" s="116">
        <f t="shared" si="11"/>
        <v>489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300022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5">
      <c r="A2" s="103"/>
      <c r="B2" s="103"/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>
      <c r="A5" s="108" t="s">
        <v>146</v>
      </c>
      <c r="B5" s="108"/>
      <c r="C5" s="114"/>
      <c r="D5" s="111" t="s">
        <v>311</v>
      </c>
      <c r="E5" s="276" t="s">
        <v>596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6" t="s">
        <v>597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</row>
    <row r="7" spans="1:15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5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5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1605</v>
      </c>
      <c r="K63" s="168">
        <v>0</v>
      </c>
      <c r="L63" s="169">
        <v>1605</v>
      </c>
      <c r="M63" s="168">
        <f t="shared" si="0"/>
        <v>1605</v>
      </c>
      <c r="N63" s="168">
        <f t="shared" si="1"/>
        <v>0</v>
      </c>
      <c r="O63" s="169">
        <f t="shared" si="2"/>
        <v>1605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1605</v>
      </c>
      <c r="K64" s="158">
        <v>0</v>
      </c>
      <c r="L64" s="125">
        <v>1605</v>
      </c>
      <c r="M64" s="123">
        <f t="shared" si="0"/>
        <v>1605</v>
      </c>
      <c r="N64" s="123">
        <f t="shared" si="1"/>
        <v>0</v>
      </c>
      <c r="O64" s="122">
        <f t="shared" si="2"/>
        <v>1605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1</v>
      </c>
      <c r="K73" s="168">
        <v>0</v>
      </c>
      <c r="L73" s="169">
        <v>1</v>
      </c>
      <c r="M73" s="168">
        <f t="shared" si="0"/>
        <v>1</v>
      </c>
      <c r="N73" s="168">
        <f t="shared" si="1"/>
        <v>0</v>
      </c>
      <c r="O73" s="169">
        <f t="shared" si="2"/>
        <v>1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1</v>
      </c>
      <c r="K74" s="158">
        <v>0</v>
      </c>
      <c r="L74" s="122">
        <v>1</v>
      </c>
      <c r="M74" s="123">
        <f t="shared" ref="M74:M137" si="3">D74+G74+J74</f>
        <v>1</v>
      </c>
      <c r="N74" s="123">
        <f t="shared" ref="N74:N137" si="4">E74+H74+K74</f>
        <v>0</v>
      </c>
      <c r="O74" s="122">
        <f t="shared" ref="O74:O137" si="5">M74+N74</f>
        <v>1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9</v>
      </c>
      <c r="K158" s="168">
        <v>0</v>
      </c>
      <c r="L158" s="169">
        <v>9</v>
      </c>
      <c r="M158" s="168">
        <f t="shared" si="6"/>
        <v>9</v>
      </c>
      <c r="N158" s="168">
        <f t="shared" si="7"/>
        <v>0</v>
      </c>
      <c r="O158" s="169">
        <f t="shared" si="8"/>
        <v>9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9</v>
      </c>
      <c r="K159" s="158">
        <v>0</v>
      </c>
      <c r="L159" s="122">
        <v>9</v>
      </c>
      <c r="M159" s="123">
        <f t="shared" si="6"/>
        <v>9</v>
      </c>
      <c r="N159" s="123">
        <f t="shared" si="7"/>
        <v>0</v>
      </c>
      <c r="O159" s="122">
        <f t="shared" si="8"/>
        <v>9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1</v>
      </c>
      <c r="K206" s="168">
        <v>0</v>
      </c>
      <c r="L206" s="169">
        <v>1</v>
      </c>
      <c r="M206" s="168">
        <f t="shared" si="9"/>
        <v>1</v>
      </c>
      <c r="N206" s="168">
        <f t="shared" si="10"/>
        <v>0</v>
      </c>
      <c r="O206" s="169">
        <f t="shared" si="11"/>
        <v>1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1</v>
      </c>
      <c r="K207" s="158">
        <v>0</v>
      </c>
      <c r="L207" s="122">
        <v>1</v>
      </c>
      <c r="M207" s="123">
        <f t="shared" si="9"/>
        <v>1</v>
      </c>
      <c r="N207" s="123">
        <f t="shared" si="10"/>
        <v>0</v>
      </c>
      <c r="O207" s="122">
        <f t="shared" si="11"/>
        <v>1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1616</v>
      </c>
      <c r="K261" s="116">
        <v>0</v>
      </c>
      <c r="L261" s="116">
        <v>1616</v>
      </c>
      <c r="M261" s="116">
        <f t="shared" si="9"/>
        <v>1616</v>
      </c>
      <c r="N261" s="116">
        <f t="shared" si="10"/>
        <v>0</v>
      </c>
      <c r="O261" s="116">
        <f t="shared" si="11"/>
        <v>1616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300022</vt:lpstr>
      <vt:lpstr>код</vt:lpstr>
      <vt:lpstr>ВСЕ_</vt:lpstr>
      <vt:lpstr>6 (136)</vt:lpstr>
      <vt:lpstr>7</vt:lpstr>
      <vt:lpstr>55</vt:lpstr>
      <vt:lpstr>71</vt:lpstr>
      <vt:lpstr>Лист2</vt:lpstr>
      <vt:lpstr>Лист1</vt:lpstr>
      <vt:lpstr>'300022'!Заголовки_для_печати</vt:lpstr>
      <vt:lpstr>'300022'!Область_печати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2025-09-01T12:51:05Z</dcterms:modified>
</cp:coreProperties>
</file>