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6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4" i="90"/>
  <c r="E257" i="77"/>
  <c r="E243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<sst xmlns="http://schemas.openxmlformats.org/spreadsheetml/2006/main" count="2357" uniqueCount="655">
  <si>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</si>
  <si>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</si>
  <si>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</si>
  <si>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</si>
  <si>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</si>
  <si>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</si>
  <si>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</si>
  <si>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</si>
  <si>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</si>
  <si>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</si>
  <si>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</si>
  <si>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</si>
  <si>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</si>
  <si>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</si>
  <si>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</si>
  <si>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</si>
  <si>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</si>
  <si>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</si>
  <si>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</si>
  <si>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</si>
  <si>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</si>
  <si>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</si>
  <si>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</si>
  <si>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</si>
  <si>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</si>
  <si>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</si>
  <si>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</si>
  <si>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</si>
  <si>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</si>
  <si>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</si>
  <si>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</si>
  <si>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</si>
  <si>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</si>
  <si>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</si>
  <si>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</si>
  <si>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</si>
  <si>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</si>
  <si>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</si>
  <si>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</si>
  <si>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</si>
  <si>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</si>
  <si>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</si>
  <si>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</si>
  <si>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</si>
  <si>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</si>
  <si>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</si>
  <si>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</si>
  <si>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</si>
  <si>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</si>
  <si>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</si>
  <si>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</si>
  <si>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</si>
  <si>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</si>
  <si>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</si>
  <si>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</si>
  <si>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</si>
  <si>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</si>
  <si>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</si>
  <si>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</si>
  <si>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</si>
  <si>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</si>
  <si>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</si>
  <si>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</si>
  <si>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</si>
  <si>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</si>
  <si>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</si>
  <si>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</si>
  <si>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</si>
  <si>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</si>
  <si>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</si>
  <si>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</si>
  <si>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</si>
  <si>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</si>
  <si>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</si>
  <si>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</si>
  <si>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</si>
  <si>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</si>
  <si>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</si>
  <si>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</si>
  <si>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</si>
  <si>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</si>
  <si>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</si>
  <si>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"ОКД"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</si>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</sst>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300009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1107</v>
      </c>
      <c r="H10" s="50">
        <v>0</v>
      </c>
      <c r="I10" s="50">
        <v>1107</v>
      </c>
      <c r="J10" s="50">
        <v>150</v>
      </c>
      <c r="K10" s="11">
        <v>3.8</v>
      </c>
      <c r="L10" s="12">
        <f t="shared" ref="L10:L41" si="2">ROUND(J10*K10,0)</f>
        <v>570</v>
      </c>
      <c r="M10" s="13">
        <f t="shared" ref="M10:M41" si="3">F10+G10+L10</f>
        <v>1677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1107</v>
      </c>
      <c r="AB10" s="12">
        <f t="shared" ref="AB10:AB41" si="12">H10+R10</f>
        <v>0</v>
      </c>
      <c r="AC10" s="12">
        <f t="shared" ref="AC10:AC41" si="13">I10+S10</f>
        <v>1107</v>
      </c>
      <c r="AD10" s="12">
        <f t="shared" ref="AD10:AD41" si="14">J10+T10</f>
        <v>150</v>
      </c>
      <c r="AE10" s="12">
        <f t="shared" ref="AE10:AE41" si="15">L10+V10</f>
        <v>570</v>
      </c>
      <c r="AF10" s="12">
        <f t="shared" ref="AF10:AF41" si="16">M10+W10</f>
        <v>1677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4000</v>
      </c>
      <c r="H20" s="50">
        <v>0</v>
      </c>
      <c r="I20" s="50">
        <v>4000</v>
      </c>
      <c r="J20" s="50">
        <v>400</v>
      </c>
      <c r="K20" s="15">
        <v>3.1</v>
      </c>
      <c r="L20" s="18">
        <f t="shared" si="2"/>
        <v>1240</v>
      </c>
      <c r="M20" s="19">
        <f t="shared" si="3"/>
        <v>5240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4000</v>
      </c>
      <c r="AB20" s="18">
        <f t="shared" si="12"/>
        <v>0</v>
      </c>
      <c r="AC20" s="18">
        <f t="shared" si="13"/>
        <v>4000</v>
      </c>
      <c r="AD20" s="18">
        <f t="shared" si="14"/>
        <v>400</v>
      </c>
      <c r="AE20" s="18">
        <f t="shared" si="15"/>
        <v>1240</v>
      </c>
      <c r="AF20" s="18">
        <f t="shared" si="16"/>
        <v>5240</v>
      </c>
      <c r="AG20" s="80">
        <v>4470</v>
      </c>
      <c r="AH20" s="81">
        <f t="shared" si="17"/>
        <v>1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20</v>
      </c>
      <c r="K21" s="125">
        <v>3.1</v>
      </c>
      <c r="L21" s="127">
        <f t="shared" si="2"/>
        <v>62</v>
      </c>
      <c r="M21" s="128">
        <f t="shared" si="3"/>
        <v>62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20</v>
      </c>
      <c r="AE21" s="127">
        <f t="shared" si="15"/>
        <v>62</v>
      </c>
      <c r="AF21" s="127">
        <f t="shared" si="16"/>
        <v>62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30</v>
      </c>
      <c r="K22" s="15">
        <v>3.1</v>
      </c>
      <c r="L22" s="18">
        <f t="shared" si="2"/>
        <v>93</v>
      </c>
      <c r="M22" s="19">
        <f t="shared" si="3"/>
        <v>93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30</v>
      </c>
      <c r="AE22" s="18">
        <f t="shared" si="15"/>
        <v>93</v>
      </c>
      <c r="AF22" s="18">
        <f t="shared" si="16"/>
        <v>93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17645</v>
      </c>
      <c r="H23" s="50">
        <v>3</v>
      </c>
      <c r="I23" s="50">
        <v>17642</v>
      </c>
      <c r="J23" s="50">
        <v>7203</v>
      </c>
      <c r="K23" s="15">
        <v>3.1</v>
      </c>
      <c r="L23" s="18">
        <f t="shared" si="2"/>
        <v>22329</v>
      </c>
      <c r="M23" s="19">
        <f t="shared" si="3"/>
        <v>39974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17645</v>
      </c>
      <c r="AB23" s="18">
        <f t="shared" si="12"/>
        <v>3</v>
      </c>
      <c r="AC23" s="18">
        <f t="shared" si="13"/>
        <v>17642</v>
      </c>
      <c r="AD23" s="18">
        <f t="shared" si="14"/>
        <v>7203</v>
      </c>
      <c r="AE23" s="18">
        <f t="shared" si="15"/>
        <v>22329</v>
      </c>
      <c r="AF23" s="18">
        <f t="shared" si="16"/>
        <v>39974</v>
      </c>
      <c r="AG23" s="80">
        <v>4470</v>
      </c>
      <c r="AH23" s="81">
        <f t="shared" si="17"/>
        <v>9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4884</v>
      </c>
      <c r="H26" s="50">
        <v>2</v>
      </c>
      <c r="I26" s="50">
        <v>4882</v>
      </c>
      <c r="J26" s="50">
        <v>650</v>
      </c>
      <c r="K26" s="15">
        <v>2.9</v>
      </c>
      <c r="L26" s="18">
        <f t="shared" si="2"/>
        <v>1885</v>
      </c>
      <c r="M26" s="19">
        <f t="shared" si="3"/>
        <v>6769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4884</v>
      </c>
      <c r="AB26" s="18">
        <f t="shared" si="12"/>
        <v>2</v>
      </c>
      <c r="AC26" s="18">
        <f t="shared" si="13"/>
        <v>4882</v>
      </c>
      <c r="AD26" s="18">
        <f t="shared" si="14"/>
        <v>650</v>
      </c>
      <c r="AE26" s="18">
        <f t="shared" si="15"/>
        <v>1885</v>
      </c>
      <c r="AF26" s="18">
        <f t="shared" si="16"/>
        <v>6769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2400</v>
      </c>
      <c r="H31" s="50">
        <v>0</v>
      </c>
      <c r="I31" s="50">
        <v>2400</v>
      </c>
      <c r="J31" s="50">
        <v>357</v>
      </c>
      <c r="K31" s="16">
        <v>4.0999999999999996</v>
      </c>
      <c r="L31" s="18">
        <f t="shared" si="2"/>
        <v>1464</v>
      </c>
      <c r="M31" s="19">
        <f t="shared" si="3"/>
        <v>3864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2400</v>
      </c>
      <c r="AB31" s="18">
        <f t="shared" si="12"/>
        <v>0</v>
      </c>
      <c r="AC31" s="18">
        <f t="shared" si="13"/>
        <v>2400</v>
      </c>
      <c r="AD31" s="18">
        <f t="shared" si="14"/>
        <v>357</v>
      </c>
      <c r="AE31" s="18">
        <f t="shared" si="15"/>
        <v>1464</v>
      </c>
      <c r="AF31" s="18">
        <f t="shared" si="16"/>
        <v>3864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3000</v>
      </c>
      <c r="H33" s="50">
        <v>1</v>
      </c>
      <c r="I33" s="50">
        <v>2999</v>
      </c>
      <c r="J33" s="50">
        <v>350</v>
      </c>
      <c r="K33" s="16">
        <v>3.8</v>
      </c>
      <c r="L33" s="18">
        <f t="shared" si="2"/>
        <v>1330</v>
      </c>
      <c r="M33" s="19">
        <f t="shared" si="3"/>
        <v>4330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3000</v>
      </c>
      <c r="AB33" s="18">
        <f t="shared" si="12"/>
        <v>1</v>
      </c>
      <c r="AC33" s="18">
        <f t="shared" si="13"/>
        <v>2999</v>
      </c>
      <c r="AD33" s="18">
        <f t="shared" si="14"/>
        <v>350</v>
      </c>
      <c r="AE33" s="18">
        <f t="shared" si="15"/>
        <v>1330</v>
      </c>
      <c r="AF33" s="18">
        <f t="shared" si="16"/>
        <v>4330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2200</v>
      </c>
      <c r="H36" s="50">
        <v>0</v>
      </c>
      <c r="I36" s="50">
        <v>2200</v>
      </c>
      <c r="J36" s="50">
        <v>350</v>
      </c>
      <c r="K36" s="15">
        <v>2.2000000000000002</v>
      </c>
      <c r="L36" s="18">
        <f t="shared" si="2"/>
        <v>770</v>
      </c>
      <c r="M36" s="19">
        <f t="shared" si="3"/>
        <v>2970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2200</v>
      </c>
      <c r="AB36" s="18">
        <f t="shared" si="12"/>
        <v>0</v>
      </c>
      <c r="AC36" s="18">
        <f t="shared" si="13"/>
        <v>2200</v>
      </c>
      <c r="AD36" s="18">
        <f t="shared" si="14"/>
        <v>350</v>
      </c>
      <c r="AE36" s="18">
        <f t="shared" si="15"/>
        <v>770</v>
      </c>
      <c r="AF36" s="18">
        <f t="shared" si="16"/>
        <v>2970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1700</v>
      </c>
      <c r="H37" s="50">
        <v>0</v>
      </c>
      <c r="I37" s="50">
        <v>1700</v>
      </c>
      <c r="J37" s="50">
        <v>100</v>
      </c>
      <c r="K37" s="15">
        <v>2.1</v>
      </c>
      <c r="L37" s="18">
        <f t="shared" si="2"/>
        <v>210</v>
      </c>
      <c r="M37" s="19">
        <f t="shared" si="3"/>
        <v>1910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1700</v>
      </c>
      <c r="AB37" s="18">
        <f t="shared" si="12"/>
        <v>0</v>
      </c>
      <c r="AC37" s="18">
        <f t="shared" si="13"/>
        <v>1700</v>
      </c>
      <c r="AD37" s="18">
        <f t="shared" si="14"/>
        <v>100</v>
      </c>
      <c r="AE37" s="18">
        <f t="shared" si="15"/>
        <v>210</v>
      </c>
      <c r="AF37" s="18">
        <f t="shared" si="16"/>
        <v>1910</v>
      </c>
      <c r="AG37" s="80">
        <v>2500</v>
      </c>
      <c r="AH37" s="81">
        <f t="shared" si="17"/>
        <v>1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1500</v>
      </c>
      <c r="H47" s="5">
        <v>0</v>
      </c>
      <c r="I47" s="5">
        <v>1500</v>
      </c>
      <c r="J47" s="5">
        <v>150</v>
      </c>
      <c r="K47" s="15">
        <v>2.7</v>
      </c>
      <c r="L47" s="18">
        <f t="shared" si="20"/>
        <v>405</v>
      </c>
      <c r="M47" s="19">
        <f t="shared" si="21"/>
        <v>1905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1500</v>
      </c>
      <c r="AB47" s="18">
        <f t="shared" si="30"/>
        <v>0</v>
      </c>
      <c r="AC47" s="18">
        <f t="shared" si="31"/>
        <v>1500</v>
      </c>
      <c r="AD47" s="18">
        <f t="shared" si="32"/>
        <v>150</v>
      </c>
      <c r="AE47" s="18">
        <f t="shared" si="33"/>
        <v>405</v>
      </c>
      <c r="AF47" s="18">
        <f t="shared" si="34"/>
        <v>1905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900</v>
      </c>
      <c r="H50" s="50">
        <v>0</v>
      </c>
      <c r="I50" s="50">
        <v>900</v>
      </c>
      <c r="J50" s="50">
        <v>250</v>
      </c>
      <c r="K50" s="15">
        <v>2.6</v>
      </c>
      <c r="L50" s="18">
        <f t="shared" si="20"/>
        <v>650</v>
      </c>
      <c r="M50" s="19">
        <f t="shared" si="21"/>
        <v>1550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900</v>
      </c>
      <c r="AB50" s="18">
        <f t="shared" si="30"/>
        <v>0</v>
      </c>
      <c r="AC50" s="18">
        <f t="shared" si="31"/>
        <v>900</v>
      </c>
      <c r="AD50" s="18">
        <f t="shared" si="32"/>
        <v>250</v>
      </c>
      <c r="AE50" s="18">
        <f t="shared" si="33"/>
        <v>650</v>
      </c>
      <c r="AF50" s="18">
        <f t="shared" si="34"/>
        <v>1550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1987</v>
      </c>
      <c r="H55" s="50">
        <v>0</v>
      </c>
      <c r="I55" s="50">
        <v>1987</v>
      </c>
      <c r="J55" s="50">
        <v>450</v>
      </c>
      <c r="K55" s="15">
        <v>2.5</v>
      </c>
      <c r="L55" s="18">
        <f t="shared" si="20"/>
        <v>1125</v>
      </c>
      <c r="M55" s="19">
        <f t="shared" si="21"/>
        <v>3112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1987</v>
      </c>
      <c r="AB55" s="18">
        <f t="shared" si="30"/>
        <v>0</v>
      </c>
      <c r="AC55" s="18">
        <f t="shared" si="31"/>
        <v>1987</v>
      </c>
      <c r="AD55" s="18">
        <f t="shared" si="32"/>
        <v>450</v>
      </c>
      <c r="AE55" s="18">
        <f t="shared" si="33"/>
        <v>1125</v>
      </c>
      <c r="AF55" s="18">
        <f t="shared" si="34"/>
        <v>3112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7300</v>
      </c>
      <c r="H63" s="149">
        <v>7300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7300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7300</v>
      </c>
      <c r="AB63" s="145">
        <f t="shared" si="30"/>
        <v>7300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7300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48623</v>
      </c>
      <c r="H68" s="65">
        <f t="shared" si="36"/>
        <v>7306</v>
      </c>
      <c r="I68" s="65">
        <f t="shared" si="36"/>
        <v>41317</v>
      </c>
      <c r="J68" s="65">
        <f t="shared" si="36"/>
        <v>10460</v>
      </c>
      <c r="K68" s="23">
        <f>ROUND(L68/J68,0)</f>
        <v>3</v>
      </c>
      <c r="L68" s="65">
        <f t="shared" ref="L68:Q68" si="37">SUM(L10:L67)</f>
        <v>32133</v>
      </c>
      <c r="M68" s="65">
        <f t="shared" si="37"/>
        <v>80756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48623</v>
      </c>
      <c r="AB68" s="65">
        <f t="shared" si="39"/>
        <v>7306</v>
      </c>
      <c r="AC68" s="65">
        <f t="shared" si="39"/>
        <v>41317</v>
      </c>
      <c r="AD68" s="65">
        <f t="shared" si="39"/>
        <v>10460</v>
      </c>
      <c r="AE68" s="65">
        <f t="shared" si="39"/>
        <v>32133</v>
      </c>
      <c r="AF68" s="65">
        <f t="shared" si="39"/>
        <v>80756</v>
      </c>
      <c r="AG68" s="65">
        <f t="shared" si="39"/>
        <v>180151</v>
      </c>
      <c r="AH68" s="65">
        <f t="shared" si="39"/>
        <v>16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420</v>
      </c>
      <c r="H23" s="149">
        <v>0</v>
      </c>
      <c r="I23" s="149">
        <v>420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420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420</v>
      </c>
      <c r="AB23" s="145">
        <f t="shared" si="12"/>
        <v>0</v>
      </c>
      <c r="AC23" s="145">
        <f t="shared" si="13"/>
        <v>420</v>
      </c>
      <c r="AD23" s="145">
        <f t="shared" si="14"/>
        <v>0</v>
      </c>
      <c r="AE23" s="145">
        <f t="shared" si="15"/>
        <v>0</v>
      </c>
      <c r="AF23" s="145">
        <f t="shared" si="16"/>
        <v>420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85</v>
      </c>
      <c r="H26" s="149">
        <v>0</v>
      </c>
      <c r="I26" s="149">
        <v>85</v>
      </c>
      <c r="J26" s="149">
        <v>0</v>
      </c>
      <c r="K26" s="143">
        <v>2.9</v>
      </c>
      <c r="L26" s="145">
        <f t="shared" si="2"/>
        <v>0</v>
      </c>
      <c r="M26" s="146">
        <f t="shared" si="3"/>
        <v>85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85</v>
      </c>
      <c r="AB26" s="145">
        <f t="shared" si="12"/>
        <v>0</v>
      </c>
      <c r="AC26" s="145">
        <f t="shared" si="13"/>
        <v>85</v>
      </c>
      <c r="AD26" s="145">
        <f t="shared" si="14"/>
        <v>0</v>
      </c>
      <c r="AE26" s="145">
        <f t="shared" si="15"/>
        <v>0</v>
      </c>
      <c r="AF26" s="145">
        <f t="shared" si="16"/>
        <v>85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60</v>
      </c>
      <c r="H36" s="149">
        <v>0</v>
      </c>
      <c r="I36" s="149">
        <v>60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60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60</v>
      </c>
      <c r="AB36" s="145">
        <f t="shared" si="12"/>
        <v>0</v>
      </c>
      <c r="AC36" s="145">
        <f t="shared" si="13"/>
        <v>60</v>
      </c>
      <c r="AD36" s="145">
        <f t="shared" si="14"/>
        <v>0</v>
      </c>
      <c r="AE36" s="145">
        <f t="shared" si="15"/>
        <v>0</v>
      </c>
      <c r="AF36" s="145">
        <f t="shared" si="16"/>
        <v>60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35</v>
      </c>
      <c r="H55" s="149">
        <v>0</v>
      </c>
      <c r="I55" s="149">
        <v>35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35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35</v>
      </c>
      <c r="AB55" s="145">
        <f t="shared" si="30"/>
        <v>0</v>
      </c>
      <c r="AC55" s="145">
        <f t="shared" si="31"/>
        <v>35</v>
      </c>
      <c r="AD55" s="145">
        <f t="shared" si="32"/>
        <v>0</v>
      </c>
      <c r="AE55" s="145">
        <f t="shared" si="33"/>
        <v>0</v>
      </c>
      <c r="AF55" s="145">
        <f t="shared" si="34"/>
        <v>35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600</v>
      </c>
      <c r="H68" s="65">
        <f t="shared" si="36"/>
        <v>0</v>
      </c>
      <c r="I68" s="65">
        <f t="shared" si="36"/>
        <v>600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600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600</v>
      </c>
      <c r="AB68" s="65">
        <f t="shared" si="38"/>
        <v>0</v>
      </c>
      <c r="AC68" s="65">
        <f t="shared" si="38"/>
        <v>600</v>
      </c>
      <c r="AD68" s="65">
        <f t="shared" si="38"/>
        <v>0</v>
      </c>
      <c r="AE68" s="65">
        <f t="shared" si="38"/>
        <v>0</v>
      </c>
      <c r="AF68" s="65">
        <f t="shared" si="38"/>
        <v>600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300009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57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300009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 ht="3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162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162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162</v>
      </c>
      <c r="C15" s="139" t="s">
        <v>179</v>
      </c>
      <c r="D15" s="172" t="s">
        <v>180</v>
      </c>
      <c r="E15" s="139">
        <v>0</v>
      </c>
    </row>
    <row r="16" spans="1:10">
      <c r="A16" s="139">
        <v>10</v>
      </c>
      <c r="B16" s="139" t="s">
        <v>162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162</v>
      </c>
      <c r="C17" s="139" t="s">
        <v>183</v>
      </c>
      <c r="D17" s="172" t="s">
        <v>184</v>
      </c>
      <c r="E17" s="139">
        <v>0</v>
      </c>
    </row>
    <row r="18" spans="1:5">
      <c r="A18" s="139">
        <v>12</v>
      </c>
      <c r="B18" s="139" t="s">
        <v>162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162</v>
      </c>
      <c r="C19" s="139" t="s">
        <v>187</v>
      </c>
      <c r="D19" s="172" t="s">
        <v>188</v>
      </c>
      <c r="E19" s="139">
        <v>0</v>
      </c>
    </row>
    <row r="20" spans="1:5">
      <c r="A20" s="139">
        <v>14</v>
      </c>
      <c r="B20" s="139" t="s">
        <v>162</v>
      </c>
      <c r="C20" s="139" t="s">
        <v>189</v>
      </c>
      <c r="D20" s="172" t="s">
        <v>190</v>
      </c>
      <c r="E20" s="139">
        <v>0</v>
      </c>
    </row>
    <row r="21" spans="1:5" ht="45">
      <c r="A21" s="139">
        <v>15</v>
      </c>
      <c r="B21" s="139" t="s">
        <v>162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193</v>
      </c>
      <c r="C22" s="139" t="s">
        <v>194</v>
      </c>
      <c r="D22" s="172" t="s">
        <v>195</v>
      </c>
      <c r="E22" s="139">
        <v>0</v>
      </c>
    </row>
    <row r="23" spans="1:5">
      <c r="A23" s="139">
        <v>17</v>
      </c>
      <c r="B23" s="139" t="s">
        <v>193</v>
      </c>
      <c r="C23" s="139" t="s">
        <v>196</v>
      </c>
      <c r="D23" s="172" t="s">
        <v>197</v>
      </c>
      <c r="E23" s="139">
        <v>0</v>
      </c>
    </row>
    <row r="24" spans="1:5">
      <c r="A24" s="139">
        <v>18</v>
      </c>
      <c r="B24" s="139" t="s">
        <v>193</v>
      </c>
      <c r="C24" s="139" t="s">
        <v>198</v>
      </c>
      <c r="D24" s="172" t="s">
        <v>199</v>
      </c>
      <c r="E24" s="139">
        <v>0</v>
      </c>
    </row>
    <row r="25" spans="1:5" ht="30">
      <c r="A25" s="139">
        <v>19</v>
      </c>
      <c r="B25" s="139" t="s">
        <v>193</v>
      </c>
      <c r="C25" s="139" t="s">
        <v>200</v>
      </c>
      <c r="D25" s="172" t="s">
        <v>201</v>
      </c>
      <c r="E25" s="139">
        <v>0</v>
      </c>
    </row>
    <row r="26" spans="1:5">
      <c r="A26" s="139">
        <v>20</v>
      </c>
      <c r="B26" s="139" t="s">
        <v>193</v>
      </c>
      <c r="C26" s="139" t="s">
        <v>202</v>
      </c>
      <c r="D26" s="172" t="s">
        <v>203</v>
      </c>
      <c r="E26" s="139">
        <v>0</v>
      </c>
    </row>
    <row r="27" spans="1:5" ht="30">
      <c r="A27" s="139">
        <v>21</v>
      </c>
      <c r="B27" s="139" t="s">
        <v>193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193</v>
      </c>
      <c r="C28" s="139" t="s">
        <v>206</v>
      </c>
      <c r="D28" s="172" t="s">
        <v>207</v>
      </c>
      <c r="E28" s="139">
        <v>0</v>
      </c>
    </row>
    <row r="29" spans="1:5" ht="30">
      <c r="A29" s="139">
        <v>23</v>
      </c>
      <c r="B29" s="139" t="s">
        <v>193</v>
      </c>
      <c r="C29" s="139" t="s">
        <v>208</v>
      </c>
      <c r="D29" s="172" t="s">
        <v>209</v>
      </c>
      <c r="E29" s="139">
        <v>0</v>
      </c>
    </row>
    <row r="30" spans="1:5" ht="30">
      <c r="A30" s="139">
        <v>24</v>
      </c>
      <c r="B30" s="139" t="s">
        <v>193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193</v>
      </c>
      <c r="C31" s="139" t="s">
        <v>212</v>
      </c>
      <c r="D31" s="172" t="s">
        <v>213</v>
      </c>
      <c r="E31" s="139">
        <v>0</v>
      </c>
    </row>
    <row r="32" spans="1:5" ht="30">
      <c r="A32" s="139">
        <v>26</v>
      </c>
      <c r="B32" s="139" t="s">
        <v>193</v>
      </c>
      <c r="C32" s="139" t="s">
        <v>214</v>
      </c>
      <c r="D32" s="172" t="s">
        <v>215</v>
      </c>
      <c r="E32" s="139">
        <v>0</v>
      </c>
    </row>
    <row r="33" spans="1:5" ht="30">
      <c r="A33" s="139">
        <v>27</v>
      </c>
      <c r="B33" s="139" t="s">
        <v>193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193</v>
      </c>
      <c r="C34" s="139" t="s">
        <v>218</v>
      </c>
      <c r="D34" s="172" t="s">
        <v>219</v>
      </c>
      <c r="E34" s="139">
        <v>0</v>
      </c>
    </row>
    <row r="35" spans="1:5" ht="30">
      <c r="A35" s="139">
        <v>29</v>
      </c>
      <c r="B35" s="139" t="s">
        <v>193</v>
      </c>
      <c r="C35" s="139" t="s">
        <v>220</v>
      </c>
      <c r="D35" s="172" t="s">
        <v>221</v>
      </c>
      <c r="E35" s="139">
        <v>0</v>
      </c>
    </row>
    <row r="36" spans="1:5">
      <c r="A36" s="139">
        <v>30</v>
      </c>
      <c r="B36" s="139" t="s">
        <v>193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193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193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193</v>
      </c>
      <c r="C39" s="139" t="s">
        <v>228</v>
      </c>
      <c r="D39" s="172" t="s">
        <v>229</v>
      </c>
      <c r="E39" s="139">
        <v>0</v>
      </c>
    </row>
    <row r="40" spans="1:5">
      <c r="A40" s="139">
        <v>34</v>
      </c>
      <c r="B40" s="139" t="s">
        <v>193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193</v>
      </c>
      <c r="C41" s="139" t="s">
        <v>232</v>
      </c>
      <c r="D41" s="172" t="s">
        <v>233</v>
      </c>
      <c r="E41" s="139">
        <v>0</v>
      </c>
    </row>
    <row r="42" spans="1:5">
      <c r="A42" s="139">
        <v>36</v>
      </c>
      <c r="B42" s="139" t="s">
        <v>193</v>
      </c>
      <c r="C42" s="139" t="s">
        <v>234</v>
      </c>
      <c r="D42" s="172" t="s">
        <v>235</v>
      </c>
      <c r="E42" s="139">
        <v>0</v>
      </c>
    </row>
    <row r="43" spans="1:5">
      <c r="A43" s="139">
        <v>37</v>
      </c>
      <c r="B43" s="139" t="s">
        <v>193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193</v>
      </c>
      <c r="C44" s="139" t="s">
        <v>238</v>
      </c>
      <c r="D44" s="172" t="s">
        <v>239</v>
      </c>
      <c r="E44" s="139">
        <v>0</v>
      </c>
    </row>
    <row r="45" spans="1:5" ht="30">
      <c r="A45" s="139">
        <v>39</v>
      </c>
      <c r="B45" s="139" t="s">
        <v>193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193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193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193</v>
      </c>
      <c r="C48" s="139" t="s">
        <v>246</v>
      </c>
      <c r="D48" s="172" t="s">
        <v>247</v>
      </c>
      <c r="E48" s="139">
        <v>0</v>
      </c>
    </row>
    <row r="49" spans="1:5" ht="30">
      <c r="A49" s="139">
        <v>43</v>
      </c>
      <c r="B49" s="139" t="s">
        <v>193</v>
      </c>
      <c r="C49" s="139" t="s">
        <v>248</v>
      </c>
      <c r="D49" s="172" t="s">
        <v>249</v>
      </c>
      <c r="E49" s="139">
        <v>0</v>
      </c>
    </row>
    <row r="50" spans="1:5">
      <c r="A50" s="139">
        <v>44</v>
      </c>
      <c r="B50" s="139" t="s">
        <v>193</v>
      </c>
      <c r="C50" s="139" t="s">
        <v>250</v>
      </c>
      <c r="D50" s="172" t="s">
        <v>251</v>
      </c>
      <c r="E50" s="139">
        <v>0</v>
      </c>
    </row>
    <row r="51" spans="1:5" ht="30">
      <c r="A51" s="139">
        <v>45</v>
      </c>
      <c r="B51" s="139" t="s">
        <v>193</v>
      </c>
      <c r="C51" s="139" t="s">
        <v>252</v>
      </c>
      <c r="D51" s="172" t="s">
        <v>253</v>
      </c>
      <c r="E51" s="139">
        <v>0</v>
      </c>
    </row>
    <row r="52" spans="1:5" ht="30">
      <c r="A52" s="139">
        <v>46</v>
      </c>
      <c r="B52" s="139" t="s">
        <v>193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193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193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193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193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193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193</v>
      </c>
      <c r="C58" s="139" t="s">
        <v>266</v>
      </c>
      <c r="D58" s="172" t="s">
        <v>267</v>
      </c>
      <c r="E58" s="139">
        <v>0</v>
      </c>
    </row>
    <row r="59" spans="1:5" ht="30">
      <c r="A59" s="139">
        <v>53</v>
      </c>
      <c r="B59" s="139" t="s">
        <v>193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193</v>
      </c>
      <c r="C60" s="139" t="s">
        <v>270</v>
      </c>
      <c r="D60" s="172" t="s">
        <v>271</v>
      </c>
      <c r="E60" s="139">
        <v>0</v>
      </c>
    </row>
    <row r="61" spans="1:5">
      <c r="A61" s="139">
        <v>55</v>
      </c>
      <c r="B61" s="139" t="s">
        <v>193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193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193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193</v>
      </c>
      <c r="C64" s="139" t="s">
        <v>278</v>
      </c>
      <c r="D64" s="172" t="s">
        <v>279</v>
      </c>
      <c r="E64" s="139">
        <v>0</v>
      </c>
    </row>
    <row r="65" spans="1:5">
      <c r="A65" s="139">
        <v>59</v>
      </c>
      <c r="B65" s="139" t="s">
        <v>193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193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193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193</v>
      </c>
      <c r="C68" s="139" t="s">
        <v>286</v>
      </c>
      <c r="D68" s="172" t="s">
        <v>287</v>
      </c>
      <c r="E68" s="139">
        <v>0</v>
      </c>
    </row>
    <row r="69" spans="1:5">
      <c r="A69" s="139">
        <v>63</v>
      </c>
      <c r="B69" s="139" t="s">
        <v>193</v>
      </c>
      <c r="C69" s="139" t="s">
        <v>288</v>
      </c>
      <c r="D69" s="172" t="s">
        <v>289</v>
      </c>
      <c r="E69" s="139">
        <v>0</v>
      </c>
    </row>
    <row r="70" spans="1:5" ht="30">
      <c r="A70" s="139">
        <v>64</v>
      </c>
      <c r="B70" s="139" t="s">
        <v>193</v>
      </c>
      <c r="C70" s="139" t="s">
        <v>290</v>
      </c>
      <c r="D70" s="172" t="s">
        <v>291</v>
      </c>
      <c r="E70" s="139">
        <v>0</v>
      </c>
    </row>
    <row r="71" spans="1:5">
      <c r="A71" s="139">
        <v>65</v>
      </c>
      <c r="B71" s="139" t="s">
        <v>193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193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193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193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193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193</v>
      </c>
      <c r="C76" s="139" t="s">
        <v>302</v>
      </c>
      <c r="D76" s="172" t="s">
        <v>303</v>
      </c>
      <c r="E76" s="139">
        <v>0</v>
      </c>
    </row>
    <row r="77" spans="1:5">
      <c r="A77" s="139">
        <v>71</v>
      </c>
      <c r="B77" s="139" t="s">
        <v>193</v>
      </c>
      <c r="C77" s="139" t="s">
        <v>304</v>
      </c>
      <c r="D77" s="172" t="s">
        <v>305</v>
      </c>
      <c r="E77" s="139">
        <v>0</v>
      </c>
    </row>
    <row r="78" spans="1:5" ht="30">
      <c r="A78" s="139">
        <v>72</v>
      </c>
      <c r="B78" s="139" t="s">
        <v>193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193</v>
      </c>
      <c r="C79" s="139" t="s">
        <v>308</v>
      </c>
      <c r="D79" s="172" t="s">
        <v>309</v>
      </c>
      <c r="E79" s="139">
        <v>0</v>
      </c>
    </row>
    <row r="80" spans="1:5" ht="30">
      <c r="A80" s="139">
        <v>74</v>
      </c>
      <c r="B80" s="139" t="s">
        <v>193</v>
      </c>
      <c r="C80" s="139" t="s">
        <v>310</v>
      </c>
      <c r="D80" s="172" t="s">
        <v>311</v>
      </c>
      <c r="E80" s="139">
        <v>0</v>
      </c>
    </row>
    <row r="81" spans="1:5">
      <c r="A81" s="139">
        <v>75</v>
      </c>
      <c r="B81" s="139" t="s">
        <v>193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193</v>
      </c>
      <c r="C82" s="139" t="s">
        <v>314</v>
      </c>
      <c r="D82" s="172" t="s">
        <v>315</v>
      </c>
      <c r="E82" s="139">
        <v>0</v>
      </c>
    </row>
    <row r="83" spans="1:5" ht="30">
      <c r="A83" s="139">
        <v>77</v>
      </c>
      <c r="B83" s="139" t="s">
        <v>193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193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193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193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193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193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193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193</v>
      </c>
      <c r="C90" s="139" t="s">
        <v>330</v>
      </c>
      <c r="D90" s="172" t="s">
        <v>331</v>
      </c>
      <c r="E90" s="139">
        <v>0</v>
      </c>
    </row>
    <row r="91" spans="1:5">
      <c r="A91" s="139">
        <v>85</v>
      </c>
      <c r="B91" s="139" t="s">
        <v>193</v>
      </c>
      <c r="C91" s="139" t="s">
        <v>332</v>
      </c>
      <c r="D91" s="172" t="s">
        <v>333</v>
      </c>
      <c r="E91" s="139">
        <v>0</v>
      </c>
    </row>
    <row r="92" spans="1:5">
      <c r="A92" s="139">
        <v>86</v>
      </c>
      <c r="B92" s="139" t="s">
        <v>193</v>
      </c>
      <c r="C92" s="139" t="s">
        <v>334</v>
      </c>
      <c r="D92" s="172" t="s">
        <v>335</v>
      </c>
      <c r="E92" s="139">
        <v>0</v>
      </c>
    </row>
    <row r="93" spans="1:5">
      <c r="A93" s="139">
        <v>87</v>
      </c>
      <c r="B93" s="139" t="s">
        <v>193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193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193</v>
      </c>
      <c r="C95" s="139" t="s">
        <v>340</v>
      </c>
      <c r="D95" s="172" t="s">
        <v>341</v>
      </c>
      <c r="E95" s="139">
        <v>0</v>
      </c>
    </row>
    <row r="96" spans="1:5">
      <c r="A96" s="139">
        <v>90</v>
      </c>
      <c r="B96" s="139" t="s">
        <v>193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193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193</v>
      </c>
      <c r="C98" s="139" t="s">
        <v>346</v>
      </c>
      <c r="D98" s="172" t="s">
        <v>347</v>
      </c>
      <c r="E98" s="139">
        <v>0</v>
      </c>
    </row>
    <row r="99" spans="1:5" ht="30">
      <c r="A99" s="139">
        <v>93</v>
      </c>
      <c r="B99" s="139" t="s">
        <v>193</v>
      </c>
      <c r="C99" s="139" t="s">
        <v>348</v>
      </c>
      <c r="D99" s="172" t="s">
        <v>349</v>
      </c>
      <c r="E99" s="139">
        <v>0</v>
      </c>
    </row>
    <row r="100" spans="1:5" ht="30">
      <c r="A100" s="139">
        <v>94</v>
      </c>
      <c r="B100" s="139" t="s">
        <v>193</v>
      </c>
      <c r="C100" s="139" t="s">
        <v>350</v>
      </c>
      <c r="D100" s="172" t="s">
        <v>351</v>
      </c>
      <c r="E100" s="139">
        <v>0</v>
      </c>
    </row>
    <row r="101" spans="1:5" ht="30">
      <c r="A101" s="139">
        <v>95</v>
      </c>
      <c r="B101" s="139" t="s">
        <v>193</v>
      </c>
      <c r="C101" s="139" t="s">
        <v>352</v>
      </c>
      <c r="D101" s="172" t="s">
        <v>353</v>
      </c>
      <c r="E101" s="139">
        <v>0</v>
      </c>
    </row>
    <row r="102" spans="1:5" ht="30">
      <c r="A102" s="139">
        <v>96</v>
      </c>
      <c r="B102" s="139" t="s">
        <v>193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193</v>
      </c>
      <c r="C103" s="139" t="s">
        <v>356</v>
      </c>
      <c r="D103" s="172" t="s">
        <v>357</v>
      </c>
      <c r="E103" s="139">
        <v>0</v>
      </c>
    </row>
    <row r="104" spans="1:5" ht="30">
      <c r="A104" s="139">
        <v>98</v>
      </c>
      <c r="B104" s="139" t="s">
        <v>193</v>
      </c>
      <c r="C104" s="139" t="s">
        <v>358</v>
      </c>
      <c r="D104" s="172" t="s">
        <v>359</v>
      </c>
      <c r="E104" s="139">
        <v>0</v>
      </c>
    </row>
    <row r="105" spans="1:5" ht="30">
      <c r="A105" s="139">
        <v>99</v>
      </c>
      <c r="B105" s="139" t="s">
        <v>193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193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193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366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366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366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366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366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366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366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366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366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366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366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366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366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366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366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366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366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366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366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366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366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366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366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366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366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366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366</v>
      </c>
      <c r="C134" s="139" t="s">
        <v>419</v>
      </c>
      <c r="D134" s="172" t="s">
        <v>420</v>
      </c>
      <c r="E134" s="139">
        <v>0</v>
      </c>
    </row>
    <row r="135" spans="1:5">
      <c r="A135" s="139">
        <v>129</v>
      </c>
      <c r="B135" s="139" t="s">
        <v>366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366</v>
      </c>
      <c r="C136" s="139" t="s">
        <v>423</v>
      </c>
      <c r="D136" s="172" t="s">
        <v>424</v>
      </c>
      <c r="E136" s="139">
        <v>0</v>
      </c>
    </row>
    <row r="137" spans="1:5">
      <c r="A137" s="139">
        <v>131</v>
      </c>
      <c r="B137" s="139" t="s">
        <v>366</v>
      </c>
      <c r="C137" s="139" t="s">
        <v>425</v>
      </c>
      <c r="D137" s="172" t="s">
        <v>426</v>
      </c>
      <c r="E137" s="139">
        <v>0</v>
      </c>
    </row>
    <row r="138" spans="1:5">
      <c r="A138" s="139">
        <v>132</v>
      </c>
      <c r="B138" s="139" t="s">
        <v>366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366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366</v>
      </c>
      <c r="C140" s="139" t="s">
        <v>431</v>
      </c>
      <c r="D140" s="172" t="s">
        <v>432</v>
      </c>
      <c r="E140" s="139">
        <v>0</v>
      </c>
    </row>
    <row r="141" spans="1:5">
      <c r="A141" s="139">
        <v>135</v>
      </c>
      <c r="B141" s="139" t="s">
        <v>366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366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366</v>
      </c>
      <c r="C143" s="139" t="s">
        <v>437</v>
      </c>
      <c r="D143" s="172" t="s">
        <v>438</v>
      </c>
      <c r="E143" s="139">
        <v>0</v>
      </c>
    </row>
    <row r="144" spans="1:5" ht="30">
      <c r="A144" s="139">
        <v>138</v>
      </c>
      <c r="B144" s="139" t="s">
        <v>366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366</v>
      </c>
      <c r="C145" s="139" t="s">
        <v>441</v>
      </c>
      <c r="D145" s="172" t="s">
        <v>442</v>
      </c>
      <c r="E145" s="139">
        <v>0</v>
      </c>
    </row>
    <row r="146" spans="1:5" ht="30">
      <c r="A146" s="139">
        <v>140</v>
      </c>
      <c r="B146" s="139" t="s">
        <v>366</v>
      </c>
      <c r="C146" s="139" t="s">
        <v>443</v>
      </c>
      <c r="D146" s="172" t="s">
        <v>444</v>
      </c>
      <c r="E146" s="139">
        <v>0</v>
      </c>
    </row>
    <row r="147" spans="1:5" ht="30">
      <c r="A147" s="139">
        <v>141</v>
      </c>
      <c r="B147" s="139" t="s">
        <v>366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366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366</v>
      </c>
      <c r="C149" s="139" t="s">
        <v>449</v>
      </c>
      <c r="D149" s="172" t="s">
        <v>450</v>
      </c>
      <c r="E149" s="139">
        <v>0</v>
      </c>
    </row>
    <row r="150" spans="1:5" ht="30">
      <c r="A150" s="139">
        <v>144</v>
      </c>
      <c r="B150" s="139" t="s">
        <v>366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366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366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366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366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366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366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366</v>
      </c>
      <c r="C157" s="139" t="s">
        <v>465</v>
      </c>
      <c r="D157" s="172" t="s">
        <v>466</v>
      </c>
      <c r="E157" s="139">
        <v>0</v>
      </c>
    </row>
    <row r="158" spans="1:5">
      <c r="A158" s="139">
        <v>152</v>
      </c>
      <c r="B158" s="139" t="s">
        <v>467</v>
      </c>
      <c r="C158" s="139" t="s">
        <v>468</v>
      </c>
      <c r="D158" s="172" t="s">
        <v>469</v>
      </c>
      <c r="E158" s="139">
        <v>10775</v>
      </c>
    </row>
    <row r="159" spans="1:5">
      <c r="A159" s="139">
        <v>153</v>
      </c>
      <c r="B159" s="139" t="s">
        <v>467</v>
      </c>
      <c r="C159" s="139" t="s">
        <v>470</v>
      </c>
      <c r="D159" s="172" t="s">
        <v>471</v>
      </c>
      <c r="E159" s="139">
        <v>50</v>
      </c>
    </row>
    <row r="160" spans="1:5">
      <c r="A160" s="139">
        <v>154</v>
      </c>
      <c r="B160" s="139" t="s">
        <v>467</v>
      </c>
      <c r="C160" s="139" t="s">
        <v>472</v>
      </c>
      <c r="D160" s="172" t="s">
        <v>473</v>
      </c>
      <c r="E160" s="139">
        <v>666</v>
      </c>
    </row>
    <row r="161" spans="1:5">
      <c r="A161" s="139">
        <v>155</v>
      </c>
      <c r="B161" s="139" t="s">
        <v>467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467</v>
      </c>
      <c r="C162" s="139" t="s">
        <v>476</v>
      </c>
      <c r="D162" s="172" t="s">
        <v>477</v>
      </c>
      <c r="E162" s="139">
        <v>10</v>
      </c>
    </row>
    <row r="163" spans="1:5">
      <c r="A163" s="139">
        <v>157</v>
      </c>
      <c r="B163" s="139" t="s">
        <v>467</v>
      </c>
      <c r="C163" s="139" t="s">
        <v>478</v>
      </c>
      <c r="D163" s="172" t="s">
        <v>479</v>
      </c>
      <c r="E163" s="139">
        <v>195</v>
      </c>
    </row>
    <row r="164" spans="1:5">
      <c r="A164" s="139">
        <v>158</v>
      </c>
      <c r="B164" s="139" t="s">
        <v>467</v>
      </c>
      <c r="C164" s="139" t="s">
        <v>480</v>
      </c>
      <c r="D164" s="172" t="s">
        <v>481</v>
      </c>
      <c r="E164" s="139">
        <v>220</v>
      </c>
    </row>
    <row r="165" spans="1:5">
      <c r="A165" s="139">
        <v>159</v>
      </c>
      <c r="B165" s="139" t="s">
        <v>467</v>
      </c>
      <c r="C165" s="139" t="s">
        <v>482</v>
      </c>
      <c r="D165" s="172" t="s">
        <v>483</v>
      </c>
      <c r="E165" s="139">
        <v>0</v>
      </c>
    </row>
    <row r="166" spans="1:5">
      <c r="A166" s="139">
        <v>160</v>
      </c>
      <c r="B166" s="139" t="s">
        <v>467</v>
      </c>
      <c r="C166" s="139" t="s">
        <v>484</v>
      </c>
      <c r="D166" s="172" t="s">
        <v>485</v>
      </c>
      <c r="E166" s="139">
        <v>0</v>
      </c>
    </row>
    <row r="167" spans="1:5" ht="30">
      <c r="A167" s="139">
        <v>161</v>
      </c>
      <c r="B167" s="139" t="s">
        <v>467</v>
      </c>
      <c r="C167" s="139" t="s">
        <v>486</v>
      </c>
      <c r="D167" s="172" t="s">
        <v>487</v>
      </c>
      <c r="E167" s="139">
        <v>0</v>
      </c>
    </row>
    <row r="168" spans="1:5" ht="30">
      <c r="A168" s="139">
        <v>162</v>
      </c>
      <c r="B168" s="139" t="s">
        <v>467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467</v>
      </c>
      <c r="C169" s="139" t="s">
        <v>490</v>
      </c>
      <c r="D169" s="172" t="s">
        <v>491</v>
      </c>
      <c r="E169" s="139">
        <v>0</v>
      </c>
    </row>
    <row r="170" spans="1:5">
      <c r="A170" s="139">
        <v>164</v>
      </c>
      <c r="B170" s="139" t="s">
        <v>467</v>
      </c>
      <c r="C170" s="139" t="s">
        <v>492</v>
      </c>
      <c r="D170" s="172" t="s">
        <v>493</v>
      </c>
      <c r="E170" s="139">
        <v>90</v>
      </c>
    </row>
    <row r="171" spans="1:5">
      <c r="A171" s="139">
        <v>165</v>
      </c>
      <c r="B171" s="139" t="s">
        <v>467</v>
      </c>
      <c r="C171" s="139" t="s">
        <v>494</v>
      </c>
      <c r="D171" s="172" t="s">
        <v>495</v>
      </c>
      <c r="E171" s="139">
        <v>115</v>
      </c>
    </row>
    <row r="172" spans="1:5">
      <c r="A172" s="139">
        <v>166</v>
      </c>
      <c r="B172" s="139" t="s">
        <v>467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467</v>
      </c>
      <c r="C173" s="139" t="s">
        <v>498</v>
      </c>
      <c r="D173" s="172" t="s">
        <v>499</v>
      </c>
      <c r="E173" s="139">
        <v>10</v>
      </c>
    </row>
    <row r="174" spans="1:5">
      <c r="A174" s="139">
        <v>168</v>
      </c>
      <c r="B174" s="139" t="s">
        <v>467</v>
      </c>
      <c r="C174" s="139" t="s">
        <v>500</v>
      </c>
      <c r="D174" s="172" t="s">
        <v>501</v>
      </c>
      <c r="E174" s="139">
        <v>15</v>
      </c>
    </row>
    <row r="175" spans="1:5" ht="30">
      <c r="A175" s="139">
        <v>169</v>
      </c>
      <c r="B175" s="139" t="s">
        <v>467</v>
      </c>
      <c r="C175" s="139" t="s">
        <v>502</v>
      </c>
      <c r="D175" s="172" t="s">
        <v>503</v>
      </c>
      <c r="E175" s="139">
        <v>10</v>
      </c>
    </row>
    <row r="176" spans="1:5">
      <c r="A176" s="139">
        <v>170</v>
      </c>
      <c r="B176" s="139" t="s">
        <v>467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467</v>
      </c>
      <c r="C177" s="139" t="s">
        <v>506</v>
      </c>
      <c r="D177" s="172" t="s">
        <v>507</v>
      </c>
      <c r="E177" s="139">
        <v>12</v>
      </c>
    </row>
    <row r="178" spans="1:5">
      <c r="A178" s="139">
        <v>172</v>
      </c>
      <c r="B178" s="139" t="s">
        <v>467</v>
      </c>
      <c r="C178" s="139" t="s">
        <v>508</v>
      </c>
      <c r="D178" s="172" t="s">
        <v>509</v>
      </c>
      <c r="E178" s="139">
        <v>12</v>
      </c>
    </row>
    <row r="179" spans="1:5" ht="30">
      <c r="A179" s="139">
        <v>173</v>
      </c>
      <c r="B179" s="139" t="s">
        <v>467</v>
      </c>
      <c r="C179" s="139" t="s">
        <v>510</v>
      </c>
      <c r="D179" s="172" t="s">
        <v>511</v>
      </c>
      <c r="E179" s="139">
        <v>3000</v>
      </c>
    </row>
    <row r="180" spans="1:5">
      <c r="A180" s="139">
        <v>174</v>
      </c>
      <c r="B180" s="139" t="s">
        <v>467</v>
      </c>
      <c r="C180" s="139" t="s">
        <v>512</v>
      </c>
      <c r="D180" s="172" t="s">
        <v>513</v>
      </c>
      <c r="E180" s="139">
        <v>20</v>
      </c>
    </row>
    <row r="181" spans="1:5">
      <c r="A181" s="139">
        <v>175</v>
      </c>
      <c r="B181" s="139" t="s">
        <v>467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467</v>
      </c>
      <c r="C182" s="139" t="s">
        <v>516</v>
      </c>
      <c r="D182" s="172" t="s">
        <v>517</v>
      </c>
      <c r="E182" s="139">
        <v>2</v>
      </c>
    </row>
    <row r="183" spans="1:5">
      <c r="A183" s="139">
        <v>177</v>
      </c>
      <c r="B183" s="139" t="s">
        <v>467</v>
      </c>
      <c r="C183" s="139" t="s">
        <v>518</v>
      </c>
      <c r="D183" s="172" t="s">
        <v>519</v>
      </c>
      <c r="E183" s="139">
        <v>125</v>
      </c>
    </row>
    <row r="184" spans="1:5">
      <c r="A184" s="139">
        <v>178</v>
      </c>
      <c r="B184" s="139" t="s">
        <v>467</v>
      </c>
      <c r="C184" s="139" t="s">
        <v>520</v>
      </c>
      <c r="D184" s="172" t="s">
        <v>521</v>
      </c>
      <c r="E184" s="139">
        <v>165</v>
      </c>
    </row>
    <row r="185" spans="1:5">
      <c r="A185" s="139">
        <v>179</v>
      </c>
      <c r="B185" s="139" t="s">
        <v>467</v>
      </c>
      <c r="C185" s="139" t="s">
        <v>522</v>
      </c>
      <c r="D185" s="172" t="s">
        <v>523</v>
      </c>
      <c r="E185" s="139">
        <v>65</v>
      </c>
    </row>
    <row r="186" spans="1:5">
      <c r="A186" s="139">
        <v>180</v>
      </c>
      <c r="B186" s="139" t="s">
        <v>467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467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467</v>
      </c>
      <c r="C188" s="139" t="s">
        <v>528</v>
      </c>
      <c r="D188" s="172" t="s">
        <v>529</v>
      </c>
      <c r="E188" s="139">
        <v>9</v>
      </c>
    </row>
    <row r="189" spans="1:5">
      <c r="A189" s="139">
        <v>183</v>
      </c>
      <c r="B189" s="139" t="s">
        <v>467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467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467</v>
      </c>
      <c r="C191" s="139" t="s">
        <v>534</v>
      </c>
      <c r="D191" s="172" t="s">
        <v>535</v>
      </c>
      <c r="E191" s="139">
        <v>0</v>
      </c>
    </row>
    <row r="192" spans="1:5" ht="30">
      <c r="A192" s="139">
        <v>186</v>
      </c>
      <c r="B192" s="139" t="s">
        <v>467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467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467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467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467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467</v>
      </c>
      <c r="C197" s="139" t="s">
        <v>546</v>
      </c>
      <c r="D197" s="172" t="s">
        <v>547</v>
      </c>
      <c r="E197" s="139">
        <v>0</v>
      </c>
    </row>
    <row r="198" spans="1:5">
      <c r="A198" s="139">
        <v>192</v>
      </c>
      <c r="B198" s="139" t="s">
        <v>467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467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467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467</v>
      </c>
      <c r="C201" s="139" t="s">
        <v>554</v>
      </c>
      <c r="D201" s="172" t="s">
        <v>555</v>
      </c>
      <c r="E201" s="139">
        <v>0</v>
      </c>
    </row>
    <row r="202" spans="1:5">
      <c r="A202" s="139">
        <v>196</v>
      </c>
      <c r="B202" s="139" t="s">
        <v>467</v>
      </c>
      <c r="C202" s="139" t="s">
        <v>556</v>
      </c>
      <c r="D202" s="172" t="s">
        <v>557</v>
      </c>
      <c r="E202" s="139">
        <v>0</v>
      </c>
    </row>
    <row r="203" spans="1:5">
      <c r="A203" s="139">
        <v>197</v>
      </c>
      <c r="B203" s="139" t="s">
        <v>467</v>
      </c>
      <c r="C203" s="139" t="s">
        <v>558</v>
      </c>
      <c r="D203" s="172" t="s">
        <v>559</v>
      </c>
      <c r="E203" s="139">
        <v>0</v>
      </c>
    </row>
    <row r="204" spans="1:5">
      <c r="A204" s="139">
        <v>198</v>
      </c>
      <c r="B204" s="139" t="s">
        <v>467</v>
      </c>
      <c r="C204" s="139" t="s">
        <v>560</v>
      </c>
      <c r="D204" s="172" t="s">
        <v>561</v>
      </c>
      <c r="E204" s="139">
        <v>0</v>
      </c>
    </row>
    <row r="205" spans="1:5">
      <c r="A205" s="139">
        <v>199</v>
      </c>
      <c r="B205" s="139" t="s">
        <v>467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564</v>
      </c>
      <c r="C206" s="139" t="s">
        <v>565</v>
      </c>
      <c r="D206" s="172" t="s">
        <v>566</v>
      </c>
      <c r="E206" s="139">
        <v>0</v>
      </c>
    </row>
    <row r="207" spans="1:5">
      <c r="A207" s="139">
        <v>201</v>
      </c>
      <c r="B207" s="139" t="s">
        <v>564</v>
      </c>
      <c r="C207" s="139" t="s">
        <v>567</v>
      </c>
      <c r="D207" s="172" t="s">
        <v>568</v>
      </c>
      <c r="E207" s="139">
        <v>0</v>
      </c>
    </row>
    <row r="208" spans="1:5">
      <c r="A208" s="139">
        <v>202</v>
      </c>
      <c r="B208" s="139" t="s">
        <v>564</v>
      </c>
      <c r="C208" s="139" t="s">
        <v>569</v>
      </c>
      <c r="D208" s="172" t="s">
        <v>570</v>
      </c>
      <c r="E208" s="139">
        <v>0</v>
      </c>
    </row>
    <row r="209" spans="1:5">
      <c r="A209" s="139">
        <v>203</v>
      </c>
      <c r="B209" s="139" t="s">
        <v>564</v>
      </c>
      <c r="C209" s="139" t="s">
        <v>571</v>
      </c>
      <c r="D209" s="172" t="s">
        <v>572</v>
      </c>
      <c r="E209" s="139">
        <v>0</v>
      </c>
    </row>
    <row r="210" spans="1:5">
      <c r="A210" s="139">
        <v>204</v>
      </c>
      <c r="B210" s="139" t="s">
        <v>564</v>
      </c>
      <c r="C210" s="139" t="s">
        <v>573</v>
      </c>
      <c r="D210" s="172" t="s">
        <v>574</v>
      </c>
      <c r="E210" s="139">
        <v>1500</v>
      </c>
    </row>
    <row r="211" spans="1:5">
      <c r="A211" s="139">
        <v>205</v>
      </c>
      <c r="B211" s="139" t="s">
        <v>564</v>
      </c>
      <c r="C211" s="139" t="s">
        <v>575</v>
      </c>
      <c r="D211" s="172" t="s">
        <v>576</v>
      </c>
      <c r="E211" s="139">
        <v>0</v>
      </c>
    </row>
    <row r="212" spans="1:5">
      <c r="A212" s="139">
        <v>206</v>
      </c>
      <c r="B212" s="139" t="s">
        <v>564</v>
      </c>
      <c r="C212" s="139" t="s">
        <v>577</v>
      </c>
      <c r="D212" s="172" t="s">
        <v>578</v>
      </c>
      <c r="E212" s="139">
        <v>0</v>
      </c>
    </row>
    <row r="213" spans="1:5">
      <c r="A213" s="139">
        <v>207</v>
      </c>
      <c r="B213" s="139" t="s">
        <v>564</v>
      </c>
      <c r="C213" s="139" t="s">
        <v>579</v>
      </c>
      <c r="D213" s="172" t="s">
        <v>580</v>
      </c>
      <c r="E213" s="139">
        <v>0</v>
      </c>
    </row>
    <row r="214" spans="1:5">
      <c r="A214" s="139">
        <v>208</v>
      </c>
      <c r="B214" s="139" t="s">
        <v>564</v>
      </c>
      <c r="C214" s="139" t="s">
        <v>581</v>
      </c>
      <c r="D214" s="172" t="s">
        <v>582</v>
      </c>
      <c r="E214" s="139">
        <v>0</v>
      </c>
    </row>
    <row r="215" spans="1:5">
      <c r="A215" s="139">
        <v>209</v>
      </c>
      <c r="B215" s="139" t="s">
        <v>564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564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587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587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587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587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587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587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587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587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587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587</v>
      </c>
      <c r="C226" s="139" t="s">
        <v>606</v>
      </c>
      <c r="D226" s="172" t="s">
        <v>607</v>
      </c>
      <c r="E226" s="139">
        <v>0</v>
      </c>
    </row>
    <row r="227" spans="1:5" ht="45">
      <c r="A227" s="139">
        <v>221</v>
      </c>
      <c r="B227" s="139" t="s">
        <v>587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587</v>
      </c>
      <c r="C228" s="139" t="s">
        <v>610</v>
      </c>
      <c r="D228" s="172" t="s">
        <v>611</v>
      </c>
      <c r="E228" s="139">
        <v>0</v>
      </c>
    </row>
    <row r="229" spans="1:5" ht="30">
      <c r="A229" s="139">
        <v>223</v>
      </c>
      <c r="B229" s="139" t="s">
        <v>587</v>
      </c>
      <c r="C229" s="139" t="s">
        <v>612</v>
      </c>
      <c r="D229" s="172" t="s">
        <v>613</v>
      </c>
      <c r="E229" s="139">
        <v>0</v>
      </c>
    </row>
    <row r="230" spans="1:5" ht="30">
      <c r="A230" s="139">
        <v>224</v>
      </c>
      <c r="B230" s="139" t="s">
        <v>587</v>
      </c>
      <c r="C230" s="139" t="s">
        <v>614</v>
      </c>
      <c r="D230" s="172" t="s">
        <v>615</v>
      </c>
      <c r="E230" s="139">
        <v>0</v>
      </c>
    </row>
    <row r="231" spans="1:5" ht="30">
      <c r="A231" s="139">
        <v>225</v>
      </c>
      <c r="B231" s="139" t="s">
        <v>587</v>
      </c>
      <c r="C231" s="139" t="s">
        <v>616</v>
      </c>
      <c r="D231" s="172" t="s">
        <v>617</v>
      </c>
      <c r="E231" s="139">
        <v>0</v>
      </c>
    </row>
    <row r="232" spans="1:5" ht="30">
      <c r="A232" s="139">
        <v>226</v>
      </c>
      <c r="B232" s="139" t="s">
        <v>587</v>
      </c>
      <c r="C232" s="139" t="s">
        <v>618</v>
      </c>
      <c r="D232" s="172" t="s">
        <v>619</v>
      </c>
      <c r="E232" s="139">
        <v>0</v>
      </c>
    </row>
    <row r="233" spans="1:5" ht="30">
      <c r="A233" s="139">
        <v>227</v>
      </c>
      <c r="B233" s="139" t="s">
        <v>587</v>
      </c>
      <c r="C233" s="139" t="s">
        <v>620</v>
      </c>
      <c r="D233" s="172" t="s">
        <v>621</v>
      </c>
      <c r="E233" s="139">
        <v>0</v>
      </c>
    </row>
    <row r="234" spans="1:5" ht="30">
      <c r="A234" s="139">
        <v>228</v>
      </c>
      <c r="B234" s="139" t="s">
        <v>587</v>
      </c>
      <c r="C234" s="139" t="s">
        <v>622</v>
      </c>
      <c r="D234" s="172" t="s">
        <v>623</v>
      </c>
      <c r="E234" s="139">
        <v>0</v>
      </c>
    </row>
    <row r="235" spans="1:5" ht="30">
      <c r="A235" s="139">
        <v>229</v>
      </c>
      <c r="B235" s="139" t="s">
        <v>587</v>
      </c>
      <c r="C235" s="139" t="s">
        <v>624</v>
      </c>
      <c r="D235" s="172" t="s">
        <v>625</v>
      </c>
      <c r="E235" s="139">
        <v>0</v>
      </c>
    </row>
    <row r="236" spans="1:5" ht="30">
      <c r="A236" s="139">
        <v>230</v>
      </c>
      <c r="B236" s="139" t="s">
        <v>626</v>
      </c>
      <c r="C236" s="139" t="s">
        <v>627</v>
      </c>
      <c r="D236" s="172" t="s">
        <v>628</v>
      </c>
      <c r="E236" s="139">
        <v>0</v>
      </c>
    </row>
    <row r="237" spans="1:5" ht="30">
      <c r="A237" s="139">
        <v>231</v>
      </c>
      <c r="B237" s="139" t="s">
        <v>629</v>
      </c>
      <c r="C237" s="139" t="s">
        <v>630</v>
      </c>
      <c r="D237" s="172" t="s">
        <v>631</v>
      </c>
      <c r="E237" s="139">
        <v>0</v>
      </c>
    </row>
    <row r="238" spans="1:5" ht="30">
      <c r="A238" s="139">
        <v>232</v>
      </c>
      <c r="B238" s="139" t="s">
        <v>629</v>
      </c>
      <c r="C238" s="139" t="s">
        <v>632</v>
      </c>
      <c r="D238" s="172" t="s">
        <v>633</v>
      </c>
      <c r="E238" s="139">
        <v>0</v>
      </c>
    </row>
    <row r="239" spans="1:5">
      <c r="A239" s="139">
        <v>233</v>
      </c>
      <c r="B239" s="139" t="s">
        <v>634</v>
      </c>
      <c r="C239" s="139" t="s">
        <v>635</v>
      </c>
      <c r="D239" s="172" t="s">
        <v>636</v>
      </c>
      <c r="E239" s="139">
        <v>0</v>
      </c>
    </row>
    <row r="240" spans="1:5" ht="30">
      <c r="A240" s="139">
        <v>234</v>
      </c>
      <c r="B240" s="139" t="s">
        <v>634</v>
      </c>
      <c r="C240" s="139" t="s">
        <v>637</v>
      </c>
      <c r="D240" s="172" t="s">
        <v>638</v>
      </c>
      <c r="E240" s="139">
        <v>0</v>
      </c>
    </row>
    <row r="241" spans="1:5">
      <c r="A241" s="139">
        <v>235</v>
      </c>
      <c r="B241" s="139" t="s">
        <v>639</v>
      </c>
      <c r="C241" s="139" t="s">
        <v>640</v>
      </c>
      <c r="D241" s="172" t="s">
        <v>641</v>
      </c>
      <c r="E241" s="139">
        <v>0</v>
      </c>
    </row>
    <row r="242" spans="1:5">
      <c r="A242" s="139">
        <v>236</v>
      </c>
      <c r="B242" s="139" t="s">
        <v>639</v>
      </c>
      <c r="C242" s="139" t="s">
        <v>642</v>
      </c>
      <c r="D242" s="172" t="s">
        <v>643</v>
      </c>
      <c r="E242" s="139">
        <v>0</v>
      </c>
    </row>
    <row r="243" spans="1:5">
      <c r="A243" s="139"/>
      <c r="B243" s="139" t="s">
        <v>160</v>
      </c>
      <c r="C243" s="139"/>
      <c r="D243" s="172"/>
      <c r="E243" s="139">
        <f>SUM(E7:E242)</f>
        <v>17066</v>
      </c>
    </row>
    <row r="246" spans="1:5">
      <c r="D246" s="105" t="s">
        <v>644</v>
      </c>
    </row>
    <row r="247" spans="1:5">
      <c r="D247" s="172" t="s">
        <v>587</v>
      </c>
      <c r="E247" s="139">
        <v>0</v>
      </c>
    </row>
    <row r="248" spans="1:5">
      <c r="D248" s="172" t="s">
        <v>629</v>
      </c>
      <c r="E248" s="139">
        <v>0</v>
      </c>
    </row>
    <row r="249" spans="1:5">
      <c r="D249" s="172" t="s">
        <v>193</v>
      </c>
      <c r="E249" s="139">
        <v>0</v>
      </c>
    </row>
    <row r="250" spans="1:5">
      <c r="D250" s="172" t="s">
        <v>639</v>
      </c>
      <c r="E250" s="139">
        <v>0</v>
      </c>
    </row>
    <row r="251" spans="1:5">
      <c r="D251" s="172" t="s">
        <v>634</v>
      </c>
      <c r="E251" s="139">
        <v>0</v>
      </c>
    </row>
    <row r="252" spans="1:5">
      <c r="D252" s="172" t="s">
        <v>366</v>
      </c>
      <c r="E252" s="139">
        <v>0</v>
      </c>
    </row>
    <row r="253" spans="1:5">
      <c r="D253" s="172" t="s">
        <v>626</v>
      </c>
      <c r="E253" s="139">
        <v>0</v>
      </c>
    </row>
    <row r="254" spans="1:5">
      <c r="D254" s="172" t="s">
        <v>467</v>
      </c>
      <c r="E254" s="139">
        <v>15566</v>
      </c>
    </row>
    <row r="255" spans="1:5">
      <c r="D255" s="172" t="s">
        <v>162</v>
      </c>
      <c r="E255" s="139">
        <v>0</v>
      </c>
    </row>
    <row r="256" spans="1:5">
      <c r="D256" s="172" t="s">
        <v>564</v>
      </c>
      <c r="E256" s="139">
        <v>1500</v>
      </c>
    </row>
    <row r="257" spans="4:5">
      <c r="D257" s="172" t="s">
        <v>160</v>
      </c>
      <c r="E257" s="139">
        <f>SUM(E247:E256)</f>
        <v>17066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tabSelected="1" view="pageBreakPreview" zoomScale="60" zoomScaleNormal="100" workbookViewId="0">
      <selection activeCell="B5" sqref="B5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s="157" customFormat="1" ht="63.75" customHeight="1">
      <c r="D1" s="240" t="s">
        <v>653</v>
      </c>
      <c r="E1" s="240"/>
    </row>
    <row r="2" spans="1:11" ht="69.75" customHeight="1">
      <c r="A2" s="224" t="s">
        <v>60</v>
      </c>
      <c r="B2" s="224"/>
      <c r="C2" s="224"/>
      <c r="D2" s="224"/>
      <c r="E2" s="224"/>
      <c r="F2" s="120"/>
      <c r="G2" s="120"/>
      <c r="H2" s="120"/>
      <c r="I2" s="120"/>
      <c r="J2" s="120"/>
    </row>
    <row r="3" spans="1:11" ht="21">
      <c r="A3" s="91"/>
      <c r="B3" s="114"/>
      <c r="C3" s="114"/>
      <c r="D3" s="114"/>
    </row>
    <row r="4" spans="1:11" ht="37.5">
      <c r="A4" s="97" t="s">
        <v>83</v>
      </c>
      <c r="B4" s="95" t="s">
        <v>654</v>
      </c>
      <c r="C4" s="117" t="s">
        <v>82</v>
      </c>
      <c r="D4" s="157"/>
      <c r="E4" s="98">
        <v>300009</v>
      </c>
      <c r="F4" s="157"/>
      <c r="G4" s="157"/>
      <c r="H4" s="157"/>
      <c r="I4" s="157"/>
    </row>
    <row r="5" spans="1:11" ht="31.5" customHeight="1">
      <c r="A5" s="165" t="s">
        <v>40</v>
      </c>
      <c r="B5" s="93"/>
      <c r="C5" s="165" t="s">
        <v>13</v>
      </c>
      <c r="D5" s="165"/>
      <c r="E5" s="165" t="s">
        <v>42</v>
      </c>
      <c r="F5" s="157"/>
      <c r="G5" s="157"/>
      <c r="H5" s="157"/>
      <c r="I5" s="157"/>
    </row>
    <row r="6" spans="1:11" ht="11.25" customHeight="1">
      <c r="A6" s="96"/>
      <c r="B6" s="93"/>
      <c r="C6" s="107"/>
      <c r="D6" s="77"/>
      <c r="E6" s="163"/>
      <c r="F6" s="157"/>
      <c r="G6" s="157"/>
      <c r="H6" s="157"/>
      <c r="I6" s="157"/>
      <c r="J6" s="77"/>
      <c r="K6" s="163"/>
    </row>
    <row r="7" spans="1:11" ht="17.25" customHeight="1">
      <c r="A7" s="72"/>
      <c r="B7" s="157" t="s">
        <v>81</v>
      </c>
      <c r="C7" s="108"/>
      <c r="D7" s="108"/>
      <c r="E7" s="163"/>
      <c r="F7" s="163"/>
      <c r="G7" s="163"/>
      <c r="H7" s="163"/>
      <c r="I7" s="163"/>
      <c r="J7" s="163"/>
      <c r="K7" s="163"/>
    </row>
    <row r="8" spans="1:11" ht="15" customHeight="1">
      <c r="A8" s="238" t="s">
        <v>39</v>
      </c>
      <c r="B8" s="238" t="s">
        <v>54</v>
      </c>
      <c r="C8" s="238" t="s">
        <v>55</v>
      </c>
      <c r="D8" s="238" t="s">
        <v>56</v>
      </c>
      <c r="E8" s="163"/>
      <c r="F8" s="163"/>
      <c r="G8" s="163"/>
      <c r="H8" s="163"/>
      <c r="I8" s="163"/>
      <c r="J8" s="163"/>
      <c r="K8" s="163"/>
    </row>
    <row r="9" spans="1:11" ht="8.25" customHeight="1">
      <c r="A9" s="238"/>
      <c r="B9" s="238"/>
      <c r="C9" s="238"/>
      <c r="D9" s="239"/>
      <c r="E9" s="163"/>
      <c r="F9" s="163"/>
      <c r="G9" s="163"/>
      <c r="H9" s="163"/>
      <c r="I9" s="163"/>
      <c r="J9" s="163"/>
      <c r="K9" s="163"/>
    </row>
    <row r="10" spans="1:11" ht="15" customHeight="1">
      <c r="A10" s="238"/>
      <c r="B10" s="238"/>
      <c r="C10" s="238"/>
      <c r="D10" s="239"/>
    </row>
    <row r="11" spans="1:11" ht="5.25" customHeight="1">
      <c r="A11" s="238"/>
      <c r="B11" s="238"/>
      <c r="C11" s="238"/>
      <c r="D11" s="239"/>
    </row>
    <row r="12" spans="1:11">
      <c r="A12" s="115">
        <v>1</v>
      </c>
      <c r="B12" s="118">
        <v>2</v>
      </c>
      <c r="C12" s="118">
        <v>3</v>
      </c>
      <c r="D12" s="118">
        <v>4</v>
      </c>
    </row>
    <row r="13" spans="1:11">
      <c r="A13" s="139">
        <v>1</v>
      </c>
      <c r="B13" s="139">
        <v>2907</v>
      </c>
      <c r="C13" s="139" t="s">
        <v>645</v>
      </c>
      <c r="D13" s="139">
        <v>7300</v>
      </c>
    </row>
    <row r="14" spans="1:11">
      <c r="A14" s="139"/>
      <c r="B14" s="139" t="s">
        <v>160</v>
      </c>
      <c r="C14" s="139"/>
      <c r="D14" s="139">
        <f>SUM(D13:D13)</f>
        <v>7300</v>
      </c>
    </row>
  </sheetData>
  <mergeCells count="6">
    <mergeCell ref="D1:E1"/>
    <mergeCell ref="A8:A11"/>
    <mergeCell ref="B8:B11"/>
    <mergeCell ref="C8:C11"/>
    <mergeCell ref="D8:D11"/>
    <mergeCell ref="A2:E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646</v>
      </c>
      <c r="C7" s="139">
        <v>0</v>
      </c>
    </row>
    <row r="8" spans="1:8">
      <c r="A8" s="139">
        <v>2</v>
      </c>
      <c r="B8" s="139" t="s">
        <v>647</v>
      </c>
      <c r="C8" s="139">
        <v>0</v>
      </c>
    </row>
    <row r="9" spans="1:8">
      <c r="A9" s="139">
        <v>3</v>
      </c>
      <c r="B9" s="139" t="s">
        <v>648</v>
      </c>
      <c r="C9" s="139">
        <v>0</v>
      </c>
    </row>
    <row r="10" spans="1:8">
      <c r="A10" s="139">
        <v>4</v>
      </c>
      <c r="B10" s="139" t="s">
        <v>649</v>
      </c>
      <c r="C10" s="139">
        <v>0</v>
      </c>
    </row>
    <row r="11" spans="1:8">
      <c r="A11" s="139">
        <v>5</v>
      </c>
      <c r="B11" s="139" t="s">
        <v>650</v>
      </c>
      <c r="C11" s="139">
        <v>0</v>
      </c>
    </row>
    <row r="12" spans="1:8">
      <c r="A12" s="139">
        <v>6</v>
      </c>
      <c r="B12" s="139" t="s">
        <v>651</v>
      </c>
      <c r="C12" s="139">
        <v>0</v>
      </c>
    </row>
    <row r="13" spans="1:8">
      <c r="A13" s="139">
        <v>7</v>
      </c>
      <c r="B13" s="139" t="s">
        <v>652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300009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1107</v>
      </c>
      <c r="H10" s="149">
        <v>0</v>
      </c>
      <c r="I10" s="149">
        <v>1107</v>
      </c>
      <c r="J10" s="149">
        <v>150</v>
      </c>
      <c r="K10" s="11">
        <v>3.8</v>
      </c>
      <c r="L10" s="142">
        <f t="shared" ref="L10:L41" si="2">ROUND(J10*K10,0)</f>
        <v>570</v>
      </c>
      <c r="M10" s="13">
        <f t="shared" ref="M10:M41" si="3">F10+G10+L10</f>
        <v>1677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1107</v>
      </c>
      <c r="AB10" s="142">
        <f t="shared" ref="AB10:AB41" si="12">H10+R10</f>
        <v>0</v>
      </c>
      <c r="AC10" s="142">
        <f t="shared" ref="AC10:AC41" si="13">I10+S10</f>
        <v>1107</v>
      </c>
      <c r="AD10" s="142">
        <f t="shared" ref="AD10:AD41" si="14">J10+T10</f>
        <v>150</v>
      </c>
      <c r="AE10" s="142">
        <f t="shared" ref="AE10:AE41" si="15">L10+V10</f>
        <v>570</v>
      </c>
      <c r="AF10" s="142">
        <f t="shared" ref="AF10:AF41" si="16">M10+W10</f>
        <v>1677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17225</v>
      </c>
      <c r="H23" s="149">
        <v>3</v>
      </c>
      <c r="I23" s="149">
        <v>17222</v>
      </c>
      <c r="J23" s="149">
        <v>7203</v>
      </c>
      <c r="K23" s="143">
        <v>3.1</v>
      </c>
      <c r="L23" s="145">
        <f t="shared" si="2"/>
        <v>22329</v>
      </c>
      <c r="M23" s="146">
        <f t="shared" si="3"/>
        <v>39554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17225</v>
      </c>
      <c r="AB23" s="145">
        <f t="shared" si="12"/>
        <v>3</v>
      </c>
      <c r="AC23" s="145">
        <f t="shared" si="13"/>
        <v>17222</v>
      </c>
      <c r="AD23" s="145">
        <f t="shared" si="14"/>
        <v>7203</v>
      </c>
      <c r="AE23" s="145">
        <f t="shared" si="15"/>
        <v>22329</v>
      </c>
      <c r="AF23" s="145">
        <f t="shared" si="16"/>
        <v>39554</v>
      </c>
      <c r="AG23" s="154">
        <v>4470</v>
      </c>
      <c r="AH23">
        <f t="shared" si="17"/>
        <v>9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4799</v>
      </c>
      <c r="H26" s="149">
        <v>2</v>
      </c>
      <c r="I26" s="149">
        <v>4797</v>
      </c>
      <c r="J26" s="149">
        <v>650</v>
      </c>
      <c r="K26" s="143">
        <v>2.9</v>
      </c>
      <c r="L26" s="145">
        <f t="shared" si="2"/>
        <v>1885</v>
      </c>
      <c r="M26" s="146">
        <f t="shared" si="3"/>
        <v>6684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4799</v>
      </c>
      <c r="AB26" s="145">
        <f t="shared" si="12"/>
        <v>2</v>
      </c>
      <c r="AC26" s="145">
        <f t="shared" si="13"/>
        <v>4797</v>
      </c>
      <c r="AD26" s="145">
        <f t="shared" si="14"/>
        <v>650</v>
      </c>
      <c r="AE26" s="145">
        <f t="shared" si="15"/>
        <v>1885</v>
      </c>
      <c r="AF26" s="145">
        <f t="shared" si="16"/>
        <v>6684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2400</v>
      </c>
      <c r="H31" s="149">
        <v>0</v>
      </c>
      <c r="I31" s="149">
        <v>2400</v>
      </c>
      <c r="J31" s="149">
        <v>357</v>
      </c>
      <c r="K31" s="16">
        <v>4.0999999999999996</v>
      </c>
      <c r="L31" s="145">
        <f t="shared" si="2"/>
        <v>1464</v>
      </c>
      <c r="M31" s="146">
        <f t="shared" si="3"/>
        <v>3864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2400</v>
      </c>
      <c r="AB31" s="145">
        <f t="shared" si="12"/>
        <v>0</v>
      </c>
      <c r="AC31" s="145">
        <f t="shared" si="13"/>
        <v>2400</v>
      </c>
      <c r="AD31" s="145">
        <f t="shared" si="14"/>
        <v>357</v>
      </c>
      <c r="AE31" s="145">
        <f t="shared" si="15"/>
        <v>1464</v>
      </c>
      <c r="AF31" s="145">
        <f t="shared" si="16"/>
        <v>3864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3000</v>
      </c>
      <c r="H33" s="149">
        <v>1</v>
      </c>
      <c r="I33" s="149">
        <v>2999</v>
      </c>
      <c r="J33" s="149">
        <v>350</v>
      </c>
      <c r="K33" s="16">
        <v>3.8</v>
      </c>
      <c r="L33" s="145">
        <f t="shared" si="2"/>
        <v>1330</v>
      </c>
      <c r="M33" s="146">
        <f t="shared" si="3"/>
        <v>4330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3000</v>
      </c>
      <c r="AB33" s="145">
        <f t="shared" si="12"/>
        <v>1</v>
      </c>
      <c r="AC33" s="145">
        <f t="shared" si="13"/>
        <v>2999</v>
      </c>
      <c r="AD33" s="145">
        <f t="shared" si="14"/>
        <v>350</v>
      </c>
      <c r="AE33" s="145">
        <f t="shared" si="15"/>
        <v>1330</v>
      </c>
      <c r="AF33" s="145">
        <f t="shared" si="16"/>
        <v>4330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2140</v>
      </c>
      <c r="H36" s="149">
        <v>0</v>
      </c>
      <c r="I36" s="149">
        <v>2140</v>
      </c>
      <c r="J36" s="149">
        <v>350</v>
      </c>
      <c r="K36" s="143">
        <v>2.2000000000000002</v>
      </c>
      <c r="L36" s="145">
        <f t="shared" si="2"/>
        <v>770</v>
      </c>
      <c r="M36" s="146">
        <f t="shared" si="3"/>
        <v>2910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2140</v>
      </c>
      <c r="AB36" s="145">
        <f t="shared" si="12"/>
        <v>0</v>
      </c>
      <c r="AC36" s="145">
        <f t="shared" si="13"/>
        <v>2140</v>
      </c>
      <c r="AD36" s="145">
        <f t="shared" si="14"/>
        <v>350</v>
      </c>
      <c r="AE36" s="145">
        <f t="shared" si="15"/>
        <v>770</v>
      </c>
      <c r="AF36" s="145">
        <f t="shared" si="16"/>
        <v>2910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1700</v>
      </c>
      <c r="H37" s="149">
        <v>0</v>
      </c>
      <c r="I37" s="149">
        <v>1700</v>
      </c>
      <c r="J37" s="149">
        <v>100</v>
      </c>
      <c r="K37" s="143">
        <v>2.1</v>
      </c>
      <c r="L37" s="145">
        <f t="shared" si="2"/>
        <v>210</v>
      </c>
      <c r="M37" s="146">
        <f t="shared" si="3"/>
        <v>1910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1700</v>
      </c>
      <c r="AB37" s="145">
        <f t="shared" si="12"/>
        <v>0</v>
      </c>
      <c r="AC37" s="145">
        <f t="shared" si="13"/>
        <v>1700</v>
      </c>
      <c r="AD37" s="145">
        <f t="shared" si="14"/>
        <v>100</v>
      </c>
      <c r="AE37" s="145">
        <f t="shared" si="15"/>
        <v>210</v>
      </c>
      <c r="AF37" s="145">
        <f t="shared" si="16"/>
        <v>1910</v>
      </c>
      <c r="AG37" s="154">
        <v>2500</v>
      </c>
      <c r="AH37">
        <f t="shared" si="17"/>
        <v>1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1500</v>
      </c>
      <c r="H47" s="141">
        <v>0</v>
      </c>
      <c r="I47" s="141">
        <v>1500</v>
      </c>
      <c r="J47" s="141">
        <v>150</v>
      </c>
      <c r="K47" s="143">
        <v>2.7</v>
      </c>
      <c r="L47" s="145">
        <f t="shared" si="20"/>
        <v>405</v>
      </c>
      <c r="M47" s="146">
        <f t="shared" si="21"/>
        <v>1905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1500</v>
      </c>
      <c r="AB47" s="145">
        <f t="shared" si="30"/>
        <v>0</v>
      </c>
      <c r="AC47" s="145">
        <f t="shared" si="31"/>
        <v>1500</v>
      </c>
      <c r="AD47" s="145">
        <f t="shared" si="32"/>
        <v>150</v>
      </c>
      <c r="AE47" s="145">
        <f t="shared" si="33"/>
        <v>405</v>
      </c>
      <c r="AF47" s="145">
        <f t="shared" si="34"/>
        <v>1905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900</v>
      </c>
      <c r="H50" s="149">
        <v>0</v>
      </c>
      <c r="I50" s="149">
        <v>900</v>
      </c>
      <c r="J50" s="149">
        <v>250</v>
      </c>
      <c r="K50" s="143">
        <v>2.6</v>
      </c>
      <c r="L50" s="145">
        <f t="shared" si="20"/>
        <v>650</v>
      </c>
      <c r="M50" s="146">
        <f t="shared" si="21"/>
        <v>1550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900</v>
      </c>
      <c r="AB50" s="145">
        <f t="shared" si="30"/>
        <v>0</v>
      </c>
      <c r="AC50" s="145">
        <f t="shared" si="31"/>
        <v>900</v>
      </c>
      <c r="AD50" s="145">
        <f t="shared" si="32"/>
        <v>250</v>
      </c>
      <c r="AE50" s="145">
        <f t="shared" si="33"/>
        <v>650</v>
      </c>
      <c r="AF50" s="145">
        <f t="shared" si="34"/>
        <v>1550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1952</v>
      </c>
      <c r="H55" s="149">
        <v>0</v>
      </c>
      <c r="I55" s="149">
        <v>1952</v>
      </c>
      <c r="J55" s="149">
        <v>450</v>
      </c>
      <c r="K55" s="143">
        <v>2.5</v>
      </c>
      <c r="L55" s="145">
        <f t="shared" si="20"/>
        <v>1125</v>
      </c>
      <c r="M55" s="146">
        <f t="shared" si="21"/>
        <v>3077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1952</v>
      </c>
      <c r="AB55" s="145">
        <f t="shared" si="30"/>
        <v>0</v>
      </c>
      <c r="AC55" s="145">
        <f t="shared" si="31"/>
        <v>1952</v>
      </c>
      <c r="AD55" s="145">
        <f t="shared" si="32"/>
        <v>450</v>
      </c>
      <c r="AE55" s="145">
        <f t="shared" si="33"/>
        <v>1125</v>
      </c>
      <c r="AF55" s="145">
        <f t="shared" si="34"/>
        <v>3077</v>
      </c>
      <c r="AG55" s="154">
        <v>3869</v>
      </c>
      <c r="AH55">
        <f t="shared" si="35"/>
        <v>1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36723</v>
      </c>
      <c r="H68" s="65">
        <f t="shared" si="36"/>
        <v>6</v>
      </c>
      <c r="I68" s="65">
        <f t="shared" si="36"/>
        <v>36717</v>
      </c>
      <c r="J68" s="65">
        <f t="shared" si="36"/>
        <v>10010</v>
      </c>
      <c r="K68" s="23">
        <f>ROUND(L68/J68,0)</f>
        <v>3</v>
      </c>
      <c r="L68" s="65">
        <f t="shared" ref="L68:Q68" si="37">SUM(L10:L67)</f>
        <v>30738</v>
      </c>
      <c r="M68" s="65">
        <f t="shared" si="37"/>
        <v>67461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36723</v>
      </c>
      <c r="AB68" s="65">
        <f t="shared" si="38"/>
        <v>6</v>
      </c>
      <c r="AC68" s="65">
        <f t="shared" si="38"/>
        <v>36717</v>
      </c>
      <c r="AD68" s="65">
        <f t="shared" si="38"/>
        <v>10010</v>
      </c>
      <c r="AE68" s="65">
        <f t="shared" si="38"/>
        <v>30738</v>
      </c>
      <c r="AF68" s="65">
        <f t="shared" si="38"/>
        <v>67461</v>
      </c>
      <c r="AG68" s="65">
        <f t="shared" si="38"/>
        <v>180151</v>
      </c>
      <c r="AH68">
        <f t="shared" si="38"/>
        <v>15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300009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4000</v>
      </c>
      <c r="H20" s="149">
        <v>0</v>
      </c>
      <c r="I20" s="149">
        <v>4000</v>
      </c>
      <c r="J20" s="149">
        <v>400</v>
      </c>
      <c r="K20" s="143">
        <v>3.1</v>
      </c>
      <c r="L20" s="145">
        <f t="shared" si="2"/>
        <v>1240</v>
      </c>
      <c r="M20" s="146">
        <f t="shared" si="3"/>
        <v>5240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4000</v>
      </c>
      <c r="AB20" s="145">
        <f t="shared" si="12"/>
        <v>0</v>
      </c>
      <c r="AC20" s="145">
        <f t="shared" si="13"/>
        <v>4000</v>
      </c>
      <c r="AD20" s="145">
        <f t="shared" si="14"/>
        <v>400</v>
      </c>
      <c r="AE20" s="145">
        <f t="shared" si="15"/>
        <v>1240</v>
      </c>
      <c r="AF20" s="145">
        <f t="shared" si="16"/>
        <v>5240</v>
      </c>
      <c r="AG20" s="154">
        <v>4470</v>
      </c>
      <c r="AH20">
        <f t="shared" si="17"/>
        <v>1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20</v>
      </c>
      <c r="K21" s="143">
        <v>3.1</v>
      </c>
      <c r="L21" s="145">
        <f t="shared" si="2"/>
        <v>62</v>
      </c>
      <c r="M21" s="146">
        <f t="shared" si="3"/>
        <v>62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20</v>
      </c>
      <c r="AE21" s="145">
        <f t="shared" si="15"/>
        <v>62</v>
      </c>
      <c r="AF21" s="145">
        <f t="shared" si="16"/>
        <v>62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30</v>
      </c>
      <c r="K22" s="143">
        <v>3.1</v>
      </c>
      <c r="L22" s="145">
        <f t="shared" si="2"/>
        <v>93</v>
      </c>
      <c r="M22" s="146">
        <f t="shared" si="3"/>
        <v>93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30</v>
      </c>
      <c r="AE22" s="145">
        <f t="shared" si="15"/>
        <v>93</v>
      </c>
      <c r="AF22" s="145">
        <f t="shared" si="16"/>
        <v>93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4000</v>
      </c>
      <c r="H68" s="65">
        <f t="shared" si="36"/>
        <v>0</v>
      </c>
      <c r="I68" s="65">
        <f t="shared" si="36"/>
        <v>4000</v>
      </c>
      <c r="J68" s="65">
        <f t="shared" si="36"/>
        <v>450</v>
      </c>
      <c r="K68" s="23">
        <f>ROUND(L68/J68,0)</f>
        <v>3</v>
      </c>
      <c r="L68" s="65">
        <f t="shared" ref="L68:Q68" si="37">SUM(L10:L67)</f>
        <v>1395</v>
      </c>
      <c r="M68" s="65">
        <f t="shared" si="37"/>
        <v>5395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4000</v>
      </c>
      <c r="AB68" s="65">
        <f t="shared" si="38"/>
        <v>0</v>
      </c>
      <c r="AC68" s="65">
        <f t="shared" si="38"/>
        <v>4000</v>
      </c>
      <c r="AD68" s="65">
        <f t="shared" si="38"/>
        <v>450</v>
      </c>
      <c r="AE68" s="65">
        <f t="shared" si="38"/>
        <v>1395</v>
      </c>
      <c r="AF68" s="65">
        <f t="shared" si="38"/>
        <v>5395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2025-09-01T12:05:21Z</dcterms:modified>
</cp:coreProperties>
</file>